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in" sheetId="1" r:id="rId1"/>
    <sheet name="PE" sheetId="2" r:id="rId2"/>
    <sheet name="PB" sheetId="3" r:id="rId3"/>
  </sheets>
  <calcPr calcId="145621"/>
</workbook>
</file>

<file path=xl/calcChain.xml><?xml version="1.0" encoding="utf-8"?>
<calcChain xmlns="http://schemas.openxmlformats.org/spreadsheetml/2006/main">
  <c r="G62" i="1" l="1"/>
  <c r="H62" i="1"/>
  <c r="G43" i="1"/>
  <c r="H43" i="1"/>
  <c r="G76" i="1"/>
  <c r="H76" i="1"/>
  <c r="G54" i="1"/>
  <c r="H54" i="1"/>
  <c r="G63" i="1"/>
  <c r="H63" i="1"/>
  <c r="G28" i="1"/>
  <c r="H28" i="1"/>
  <c r="G52" i="1"/>
  <c r="H52" i="1"/>
  <c r="G46" i="1"/>
  <c r="H46" i="1"/>
  <c r="G29" i="1"/>
  <c r="H29" i="1"/>
  <c r="G32" i="1"/>
  <c r="H32" i="1"/>
  <c r="G78" i="1"/>
  <c r="H78" i="1"/>
  <c r="G55" i="1"/>
  <c r="H55" i="1"/>
  <c r="G56" i="1"/>
  <c r="H56" i="1"/>
  <c r="G15" i="1"/>
  <c r="H15" i="1"/>
  <c r="G16" i="1"/>
  <c r="H16" i="1"/>
  <c r="G61" i="1"/>
  <c r="H61" i="1"/>
  <c r="G18" i="1"/>
  <c r="H18" i="1"/>
  <c r="G64" i="1"/>
  <c r="H64" i="1"/>
  <c r="G35" i="1"/>
  <c r="H35" i="1"/>
  <c r="G31" i="1"/>
  <c r="H31" i="1"/>
  <c r="G82" i="1"/>
  <c r="H82" i="1"/>
  <c r="G57" i="1"/>
  <c r="H57" i="1"/>
  <c r="G9" i="1"/>
  <c r="H9" i="1"/>
  <c r="G72" i="1"/>
  <c r="H72" i="1"/>
  <c r="G11" i="1"/>
  <c r="H11" i="1"/>
  <c r="G58" i="1"/>
  <c r="H58" i="1"/>
  <c r="G20" i="1"/>
  <c r="H20" i="1"/>
  <c r="G66" i="1"/>
  <c r="H66" i="1"/>
  <c r="G69" i="1"/>
  <c r="H69" i="1"/>
  <c r="G19" i="1"/>
  <c r="H19" i="1"/>
  <c r="G50" i="1"/>
  <c r="H50" i="1"/>
  <c r="G34" i="1"/>
  <c r="H34" i="1"/>
  <c r="G53" i="1"/>
  <c r="H53" i="1"/>
  <c r="G36" i="1"/>
  <c r="H36" i="1"/>
  <c r="G14" i="1"/>
  <c r="H14" i="1"/>
  <c r="G21" i="1"/>
  <c r="H21" i="1"/>
  <c r="G2" i="1"/>
  <c r="H2" i="1"/>
  <c r="G51" i="1"/>
  <c r="H51" i="1"/>
  <c r="G22" i="1"/>
  <c r="H22" i="1"/>
  <c r="G42" i="1"/>
  <c r="H42" i="1"/>
  <c r="G44" i="1"/>
  <c r="H44" i="1"/>
  <c r="G6" i="1"/>
  <c r="H6" i="1"/>
  <c r="G3" i="1"/>
  <c r="H3" i="1"/>
  <c r="G10" i="1"/>
  <c r="H10" i="1"/>
  <c r="G70" i="1"/>
  <c r="H70" i="1"/>
  <c r="G39" i="1"/>
  <c r="H39" i="1"/>
  <c r="G4" i="1"/>
  <c r="H4" i="1"/>
  <c r="G91" i="1"/>
  <c r="H91" i="1"/>
  <c r="G40" i="1"/>
  <c r="H40" i="1"/>
  <c r="G30" i="1"/>
  <c r="H30" i="1"/>
  <c r="G23" i="1"/>
  <c r="H23" i="1"/>
  <c r="G75" i="1"/>
  <c r="H75" i="1"/>
  <c r="G68" i="1"/>
  <c r="H68" i="1"/>
  <c r="G12" i="1"/>
  <c r="H12" i="1"/>
  <c r="G24" i="1"/>
  <c r="H24" i="1"/>
  <c r="G7" i="1"/>
  <c r="H7" i="1"/>
  <c r="G77" i="1"/>
  <c r="H77" i="1"/>
  <c r="G5" i="1"/>
  <c r="H5" i="1"/>
  <c r="G25" i="1"/>
  <c r="H25" i="1"/>
  <c r="G86" i="1"/>
  <c r="H86" i="1"/>
  <c r="G48" i="1"/>
  <c r="H48" i="1"/>
  <c r="G38" i="1"/>
  <c r="H38" i="1"/>
  <c r="G17" i="1"/>
  <c r="H17" i="1"/>
  <c r="G37" i="1"/>
  <c r="H37" i="1"/>
  <c r="G13" i="1"/>
  <c r="H13" i="1"/>
  <c r="G8" i="1"/>
  <c r="H8" i="1"/>
  <c r="G27" i="1"/>
  <c r="H27" i="1"/>
  <c r="G59" i="1"/>
  <c r="H59" i="1"/>
  <c r="G33" i="1"/>
  <c r="H33" i="1"/>
  <c r="G26" i="1"/>
  <c r="H26" i="1"/>
  <c r="G47" i="1"/>
  <c r="H47" i="1"/>
  <c r="G79" i="1"/>
  <c r="H79" i="1"/>
  <c r="G85" i="1"/>
  <c r="H85" i="1"/>
  <c r="G41" i="1"/>
  <c r="H41" i="1"/>
  <c r="G45" i="1"/>
  <c r="H45" i="1"/>
  <c r="G80" i="1"/>
  <c r="H80" i="1"/>
  <c r="G73" i="1"/>
  <c r="H73" i="1"/>
  <c r="G81" i="1"/>
  <c r="H81" i="1"/>
  <c r="G67" i="1"/>
  <c r="H67" i="1"/>
  <c r="G60" i="1"/>
  <c r="H60" i="1"/>
  <c r="G71" i="1"/>
  <c r="H71" i="1"/>
  <c r="G90" i="1"/>
  <c r="H90" i="1"/>
  <c r="G65" i="1"/>
  <c r="H65" i="1"/>
  <c r="G74" i="1"/>
  <c r="H74" i="1"/>
  <c r="G83" i="1"/>
  <c r="H83" i="1"/>
  <c r="G88" i="1"/>
  <c r="H88" i="1"/>
  <c r="G95" i="1"/>
  <c r="H95" i="1"/>
  <c r="G92" i="1"/>
  <c r="H92" i="1"/>
  <c r="G84" i="1"/>
  <c r="H84" i="1"/>
  <c r="G87" i="1"/>
  <c r="H87" i="1"/>
  <c r="G94" i="1"/>
  <c r="H94" i="1"/>
  <c r="G89" i="1"/>
  <c r="H89" i="1"/>
  <c r="G97" i="1"/>
  <c r="H97" i="1"/>
  <c r="G93" i="1"/>
  <c r="H93" i="1"/>
  <c r="G96" i="1"/>
  <c r="H96" i="1"/>
  <c r="H49" i="1"/>
  <c r="G49" i="1"/>
  <c r="I27" i="1"/>
  <c r="J27" i="1"/>
  <c r="K27" i="1" s="1"/>
  <c r="I59" i="1"/>
  <c r="J59" i="1"/>
  <c r="I33" i="1"/>
  <c r="J33" i="1"/>
  <c r="K33" i="1" s="1"/>
  <c r="I26" i="1"/>
  <c r="J26" i="1"/>
  <c r="K26" i="1" s="1"/>
  <c r="I47" i="1"/>
  <c r="J47" i="1"/>
  <c r="K47" i="1" s="1"/>
  <c r="I14" i="1"/>
  <c r="J14" i="1"/>
  <c r="I79" i="1"/>
  <c r="J79" i="1"/>
  <c r="I85" i="1"/>
  <c r="J85" i="1"/>
  <c r="K85" i="1" s="1"/>
  <c r="I4" i="1"/>
  <c r="J4" i="1"/>
  <c r="K4" i="1" s="1"/>
  <c r="I41" i="1"/>
  <c r="J41" i="1"/>
  <c r="I45" i="1"/>
  <c r="J45" i="1"/>
  <c r="K45" i="1" s="1"/>
  <c r="I39" i="1"/>
  <c r="J39" i="1"/>
  <c r="K39" i="1" s="1"/>
  <c r="I80" i="1"/>
  <c r="J80" i="1"/>
  <c r="I43" i="1"/>
  <c r="J43" i="1"/>
  <c r="I73" i="1"/>
  <c r="J73" i="1"/>
  <c r="K73" i="1" s="1"/>
  <c r="I56" i="1"/>
  <c r="J56" i="1"/>
  <c r="K56" i="1" s="1"/>
  <c r="I81" i="1"/>
  <c r="J81" i="1"/>
  <c r="I67" i="1"/>
  <c r="J67" i="1"/>
  <c r="I19" i="1"/>
  <c r="J19" i="1"/>
  <c r="I36" i="1"/>
  <c r="J36" i="1"/>
  <c r="K36" i="1" s="1"/>
  <c r="I60" i="1"/>
  <c r="J60" i="1"/>
  <c r="I55" i="1"/>
  <c r="J55" i="1"/>
  <c r="I35" i="1"/>
  <c r="J35" i="1"/>
  <c r="K35" i="1" s="1"/>
  <c r="I42" i="1"/>
  <c r="J42" i="1"/>
  <c r="K42" i="1" s="1"/>
  <c r="I18" i="1"/>
  <c r="J18" i="1"/>
  <c r="K18" i="1" s="1"/>
  <c r="I2" i="1"/>
  <c r="J2" i="1"/>
  <c r="I29" i="1"/>
  <c r="J29" i="1"/>
  <c r="K29" i="1" s="1"/>
  <c r="I20" i="1"/>
  <c r="J20" i="1"/>
  <c r="K20" i="1" s="1"/>
  <c r="I71" i="1"/>
  <c r="J71" i="1"/>
  <c r="K71" i="1" s="1"/>
  <c r="I90" i="1"/>
  <c r="J90" i="1"/>
  <c r="I66" i="1"/>
  <c r="J66" i="1"/>
  <c r="I65" i="1"/>
  <c r="J65" i="1"/>
  <c r="K65" i="1" s="1"/>
  <c r="I74" i="1"/>
  <c r="J74" i="1"/>
  <c r="I23" i="1"/>
  <c r="J23" i="1"/>
  <c r="I7" i="1"/>
  <c r="J7" i="1"/>
  <c r="I83" i="1"/>
  <c r="J83" i="1"/>
  <c r="K83" i="1" s="1"/>
  <c r="I88" i="1"/>
  <c r="J88" i="1"/>
  <c r="I70" i="1"/>
  <c r="J70" i="1"/>
  <c r="I95" i="1"/>
  <c r="J95" i="1"/>
  <c r="K95" i="1" s="1"/>
  <c r="I92" i="1"/>
  <c r="J92" i="1"/>
  <c r="K92" i="1" s="1"/>
  <c r="I46" i="1"/>
  <c r="J46" i="1"/>
  <c r="I11" i="1"/>
  <c r="J11" i="1"/>
  <c r="I17" i="1"/>
  <c r="J17" i="1"/>
  <c r="K17" i="1" s="1"/>
  <c r="I3" i="1"/>
  <c r="J3" i="1"/>
  <c r="K3" i="1" s="1"/>
  <c r="I34" i="1"/>
  <c r="J34" i="1"/>
  <c r="I50" i="1"/>
  <c r="J50" i="1"/>
  <c r="I51" i="1"/>
  <c r="J51" i="1"/>
  <c r="I84" i="1"/>
  <c r="J84" i="1"/>
  <c r="I68" i="1"/>
  <c r="J68" i="1"/>
  <c r="K68" i="1" s="1"/>
  <c r="I87" i="1"/>
  <c r="J87" i="1"/>
  <c r="I49" i="1"/>
  <c r="J49" i="1"/>
  <c r="I40" i="1"/>
  <c r="J40" i="1"/>
  <c r="K40" i="1" s="1"/>
  <c r="I94" i="1"/>
  <c r="J94" i="1"/>
  <c r="I10" i="1"/>
  <c r="J10" i="1"/>
  <c r="I57" i="1"/>
  <c r="J57" i="1"/>
  <c r="I48" i="1"/>
  <c r="J48" i="1"/>
  <c r="K48" i="1" s="1"/>
  <c r="I16" i="1"/>
  <c r="J16" i="1"/>
  <c r="K16" i="1" s="1"/>
  <c r="I89" i="1"/>
  <c r="J89" i="1"/>
  <c r="I63" i="1"/>
  <c r="J63" i="1"/>
  <c r="K63" i="1" s="1"/>
  <c r="I97" i="1"/>
  <c r="J97" i="1"/>
  <c r="I53" i="1"/>
  <c r="J53" i="1"/>
  <c r="K53" i="1" s="1"/>
  <c r="I30" i="1"/>
  <c r="J30" i="1"/>
  <c r="I82" i="1"/>
  <c r="J82" i="1"/>
  <c r="K82" i="1" s="1"/>
  <c r="I54" i="1"/>
  <c r="J54" i="1"/>
  <c r="K54" i="1" s="1"/>
  <c r="I64" i="1"/>
  <c r="J64" i="1"/>
  <c r="I25" i="1"/>
  <c r="J25" i="1"/>
  <c r="I58" i="1"/>
  <c r="J58" i="1"/>
  <c r="I93" i="1"/>
  <c r="J93" i="1"/>
  <c r="K93" i="1" s="1"/>
  <c r="I9" i="1"/>
  <c r="J9" i="1"/>
  <c r="K9" i="1" s="1"/>
  <c r="I96" i="1"/>
  <c r="J96" i="1"/>
  <c r="I76" i="1"/>
  <c r="J76" i="1"/>
  <c r="K76" i="1" s="1"/>
  <c r="I37" i="1"/>
  <c r="J37" i="1"/>
  <c r="K37" i="1" s="1"/>
  <c r="I15" i="1"/>
  <c r="J15" i="1"/>
  <c r="I22" i="1"/>
  <c r="J22" i="1"/>
  <c r="K22" i="1" s="1"/>
  <c r="I75" i="1"/>
  <c r="J75" i="1"/>
  <c r="I62" i="1"/>
  <c r="J62" i="1"/>
  <c r="K62" i="1" s="1"/>
  <c r="I86" i="1"/>
  <c r="J86" i="1"/>
  <c r="I6" i="1"/>
  <c r="J6" i="1"/>
  <c r="K6" i="1" s="1"/>
  <c r="I69" i="1"/>
  <c r="J69" i="1"/>
  <c r="K69" i="1" s="1"/>
  <c r="I44" i="1"/>
  <c r="J44" i="1"/>
  <c r="K44" i="1" s="1"/>
  <c r="I77" i="1"/>
  <c r="J77" i="1"/>
  <c r="I32" i="1"/>
  <c r="J32" i="1"/>
  <c r="K32" i="1" s="1"/>
  <c r="I28" i="1"/>
  <c r="J28" i="1"/>
  <c r="I5" i="1"/>
  <c r="J5" i="1"/>
  <c r="I61" i="1"/>
  <c r="J61" i="1"/>
  <c r="I72" i="1"/>
  <c r="J72" i="1"/>
  <c r="K72" i="1" s="1"/>
  <c r="I21" i="1"/>
  <c r="J21" i="1"/>
  <c r="I12" i="1"/>
  <c r="J12" i="1"/>
  <c r="K12" i="1" s="1"/>
  <c r="I24" i="1"/>
  <c r="J24" i="1"/>
  <c r="K24" i="1" s="1"/>
  <c r="I38" i="1"/>
  <c r="J38" i="1"/>
  <c r="I78" i="1"/>
  <c r="J78" i="1"/>
  <c r="K78" i="1" s="1"/>
  <c r="I31" i="1"/>
  <c r="J31" i="1"/>
  <c r="K31" i="1" s="1"/>
  <c r="I13" i="1"/>
  <c r="J13" i="1"/>
  <c r="K13" i="1" s="1"/>
  <c r="I91" i="1"/>
  <c r="J91" i="1"/>
  <c r="I52" i="1"/>
  <c r="J52" i="1"/>
  <c r="K52" i="1" s="1"/>
  <c r="J8" i="1"/>
  <c r="I8" i="1"/>
  <c r="K81" i="1" l="1"/>
  <c r="K28" i="1"/>
  <c r="K57" i="1"/>
  <c r="K34" i="1"/>
  <c r="K19" i="1"/>
  <c r="K79" i="1"/>
  <c r="K61" i="1"/>
  <c r="K60" i="1"/>
  <c r="K80" i="1"/>
  <c r="K7" i="1"/>
  <c r="K8" i="1"/>
  <c r="K75" i="1"/>
  <c r="K58" i="1"/>
  <c r="K64" i="1"/>
  <c r="K51" i="1"/>
  <c r="K46" i="1"/>
  <c r="K88" i="1"/>
  <c r="K74" i="1"/>
  <c r="K66" i="1"/>
  <c r="K49" i="1"/>
  <c r="K97" i="1"/>
  <c r="K94" i="1"/>
  <c r="K84" i="1"/>
  <c r="K91" i="1"/>
  <c r="K38" i="1"/>
  <c r="K21" i="1"/>
  <c r="K5" i="1"/>
  <c r="K77" i="1"/>
  <c r="K86" i="1"/>
  <c r="K15" i="1"/>
  <c r="K96" i="1"/>
  <c r="K25" i="1"/>
  <c r="K30" i="1"/>
  <c r="K89" i="1"/>
  <c r="K10" i="1"/>
  <c r="K87" i="1"/>
  <c r="K50" i="1"/>
  <c r="K11" i="1"/>
  <c r="K70" i="1"/>
  <c r="K23" i="1"/>
  <c r="K90" i="1"/>
  <c r="K2" i="1"/>
  <c r="K55" i="1"/>
  <c r="K67" i="1"/>
  <c r="K43" i="1"/>
  <c r="K41" i="1"/>
  <c r="K14" i="1"/>
  <c r="K59" i="1"/>
</calcChain>
</file>

<file path=xl/sharedStrings.xml><?xml version="1.0" encoding="utf-8"?>
<sst xmlns="http://schemas.openxmlformats.org/spreadsheetml/2006/main" count="403" uniqueCount="203">
  <si>
    <t xml:space="preserve">№ </t>
  </si>
  <si>
    <t xml:space="preserve">Название </t>
  </si>
  <si>
    <t xml:space="preserve">ГАЗ </t>
  </si>
  <si>
    <t xml:space="preserve">МТС </t>
  </si>
  <si>
    <t xml:space="preserve">ГМК Норникель </t>
  </si>
  <si>
    <t xml:space="preserve">АФК Система </t>
  </si>
  <si>
    <t xml:space="preserve">Полюс золото </t>
  </si>
  <si>
    <t xml:space="preserve">МРСК Северного Кавказа </t>
  </si>
  <si>
    <t xml:space="preserve">Центральный телеграф </t>
  </si>
  <si>
    <t xml:space="preserve">НМТП </t>
  </si>
  <si>
    <t xml:space="preserve">VEON </t>
  </si>
  <si>
    <t xml:space="preserve">Тинькофф Банк </t>
  </si>
  <si>
    <t xml:space="preserve">Северсталь </t>
  </si>
  <si>
    <t xml:space="preserve">Мегафон </t>
  </si>
  <si>
    <t xml:space="preserve">Группа ПИК </t>
  </si>
  <si>
    <t xml:space="preserve">Globaltrans </t>
  </si>
  <si>
    <t xml:space="preserve">Акрон </t>
  </si>
  <si>
    <t xml:space="preserve">Русснефть </t>
  </si>
  <si>
    <t xml:space="preserve">Русская аквакультура </t>
  </si>
  <si>
    <t xml:space="preserve">ДЭК </t>
  </si>
  <si>
    <t xml:space="preserve">Европейская Электротехника </t>
  </si>
  <si>
    <t xml:space="preserve">Полиметалл </t>
  </si>
  <si>
    <t xml:space="preserve">ФосАгро </t>
  </si>
  <si>
    <t xml:space="preserve">М.Видео </t>
  </si>
  <si>
    <t xml:space="preserve">Татнефть </t>
  </si>
  <si>
    <t xml:space="preserve">X5 Retail Group </t>
  </si>
  <si>
    <t xml:space="preserve">АЛРОСА </t>
  </si>
  <si>
    <t xml:space="preserve">КИВИ (QIWI) </t>
  </si>
  <si>
    <t xml:space="preserve">Трансконтейнер </t>
  </si>
  <si>
    <t xml:space="preserve">НЛМК </t>
  </si>
  <si>
    <t xml:space="preserve">МГТС </t>
  </si>
  <si>
    <t xml:space="preserve">En+ </t>
  </si>
  <si>
    <t xml:space="preserve">Роснефть </t>
  </si>
  <si>
    <t xml:space="preserve">Газпромнефть </t>
  </si>
  <si>
    <t xml:space="preserve">Распадская </t>
  </si>
  <si>
    <t xml:space="preserve">Московская биржа </t>
  </si>
  <si>
    <t xml:space="preserve">НКНХ </t>
  </si>
  <si>
    <t xml:space="preserve">Сбербанк </t>
  </si>
  <si>
    <t xml:space="preserve">Лукойл </t>
  </si>
  <si>
    <t xml:space="preserve">НКХП </t>
  </si>
  <si>
    <t xml:space="preserve">Башнефть </t>
  </si>
  <si>
    <t xml:space="preserve">Юнипро </t>
  </si>
  <si>
    <t xml:space="preserve">Башинформсвязь </t>
  </si>
  <si>
    <t xml:space="preserve">НОВАТЭК </t>
  </si>
  <si>
    <t xml:space="preserve">Русал </t>
  </si>
  <si>
    <t xml:space="preserve">ИнтерРАО </t>
  </si>
  <si>
    <t xml:space="preserve">Черкизово </t>
  </si>
  <si>
    <t xml:space="preserve">АВТОВАЗ </t>
  </si>
  <si>
    <t xml:space="preserve">Саратовский НПЗ </t>
  </si>
  <si>
    <t xml:space="preserve">Иркутскэнерго </t>
  </si>
  <si>
    <t xml:space="preserve">ММК </t>
  </si>
  <si>
    <t xml:space="preserve">ВТБ </t>
  </si>
  <si>
    <t xml:space="preserve">ТГК-2 </t>
  </si>
  <si>
    <t xml:space="preserve">МРСК Центра и Приволжья </t>
  </si>
  <si>
    <t xml:space="preserve">Яндекс </t>
  </si>
  <si>
    <t xml:space="preserve">ВСМПО-АВИСМА </t>
  </si>
  <si>
    <t xml:space="preserve">Обувь России </t>
  </si>
  <si>
    <t xml:space="preserve">Банк Возрождение </t>
  </si>
  <si>
    <t xml:space="preserve">Банк Санкт-Петербург </t>
  </si>
  <si>
    <t xml:space="preserve">ФСК ЕЭС </t>
  </si>
  <si>
    <t xml:space="preserve">МРСК Волги </t>
  </si>
  <si>
    <t xml:space="preserve">Газпром </t>
  </si>
  <si>
    <t xml:space="preserve">Россети </t>
  </si>
  <si>
    <t xml:space="preserve">МРСК Центра </t>
  </si>
  <si>
    <t xml:space="preserve">МРСК Северо-Запада </t>
  </si>
  <si>
    <t xml:space="preserve">МРСК Урала </t>
  </si>
  <si>
    <t xml:space="preserve">ТГК-1 </t>
  </si>
  <si>
    <t xml:space="preserve">Россети Ленэнерго </t>
  </si>
  <si>
    <t xml:space="preserve">Аэрофлот </t>
  </si>
  <si>
    <t xml:space="preserve">ТРК </t>
  </si>
  <si>
    <t xml:space="preserve">Русгидро </t>
  </si>
  <si>
    <t xml:space="preserve">Транснефть </t>
  </si>
  <si>
    <t xml:space="preserve">Кубаньэнерго </t>
  </si>
  <si>
    <t xml:space="preserve">ОГК-2 </t>
  </si>
  <si>
    <t xml:space="preserve">МОЭСК </t>
  </si>
  <si>
    <t xml:space="preserve">Мосэнерго </t>
  </si>
  <si>
    <t xml:space="preserve">Квадра </t>
  </si>
  <si>
    <t xml:space="preserve">ДИОД </t>
  </si>
  <si>
    <t xml:space="preserve">Совкомфлот </t>
  </si>
  <si>
    <t xml:space="preserve">МКБ </t>
  </si>
  <si>
    <t xml:space="preserve">Русагро </t>
  </si>
  <si>
    <t xml:space="preserve">ЛСР Группа </t>
  </si>
  <si>
    <t xml:space="preserve">ТГК-14 </t>
  </si>
  <si>
    <t xml:space="preserve">Детский Мир </t>
  </si>
  <si>
    <t xml:space="preserve">Сургутнефтегаз </t>
  </si>
  <si>
    <t xml:space="preserve">Протек </t>
  </si>
  <si>
    <t xml:space="preserve">ТМК </t>
  </si>
  <si>
    <t xml:space="preserve">КуйбышевАзот </t>
  </si>
  <si>
    <t xml:space="preserve">Мечел </t>
  </si>
  <si>
    <t xml:space="preserve">Ростелеком </t>
  </si>
  <si>
    <t xml:space="preserve">Белуга Групп </t>
  </si>
  <si>
    <t xml:space="preserve">Mail.Ru Group </t>
  </si>
  <si>
    <t xml:space="preserve">Магнит </t>
  </si>
  <si>
    <t xml:space="preserve">Энел Россия </t>
  </si>
  <si>
    <t xml:space="preserve">Саратовэнерго </t>
  </si>
  <si>
    <t xml:space="preserve">МРСК Сибири </t>
  </si>
  <si>
    <t xml:space="preserve">Эталон </t>
  </si>
  <si>
    <t>ROE</t>
  </si>
  <si>
    <t xml:space="preserve">Дикси </t>
  </si>
  <si>
    <t xml:space="preserve">ДВМП </t>
  </si>
  <si>
    <t xml:space="preserve">Россети Юг </t>
  </si>
  <si>
    <t xml:space="preserve">Якутскэнерго </t>
  </si>
  <si>
    <t xml:space="preserve">КТК </t>
  </si>
  <si>
    <t xml:space="preserve">КАМАЗ </t>
  </si>
  <si>
    <t xml:space="preserve">Мостотрест </t>
  </si>
  <si>
    <t xml:space="preserve">Инград </t>
  </si>
  <si>
    <t xml:space="preserve">Ozon.ru </t>
  </si>
  <si>
    <t xml:space="preserve">203.4 % </t>
  </si>
  <si>
    <t xml:space="preserve">124.4 % </t>
  </si>
  <si>
    <t xml:space="preserve">115.3 % </t>
  </si>
  <si>
    <t xml:space="preserve">74.5 % </t>
  </si>
  <si>
    <t xml:space="preserve">68.7 % </t>
  </si>
  <si>
    <t xml:space="preserve">47.3 % </t>
  </si>
  <si>
    <t xml:space="preserve">47.2 % </t>
  </si>
  <si>
    <t xml:space="preserve">45.5 % </t>
  </si>
  <si>
    <t xml:space="preserve">45.0 % </t>
  </si>
  <si>
    <t xml:space="preserve">43.8 % </t>
  </si>
  <si>
    <t xml:space="preserve">43.5 % </t>
  </si>
  <si>
    <t xml:space="preserve">43.1 % </t>
  </si>
  <si>
    <t xml:space="preserve">34.0 % </t>
  </si>
  <si>
    <t xml:space="preserve">32.6 % </t>
  </si>
  <si>
    <t xml:space="preserve">32.2 % </t>
  </si>
  <si>
    <t xml:space="preserve">29.0 % </t>
  </si>
  <si>
    <t xml:space="preserve">28.0 % </t>
  </si>
  <si>
    <t xml:space="preserve">22.8 % </t>
  </si>
  <si>
    <t xml:space="preserve">22.1 % </t>
  </si>
  <si>
    <t xml:space="preserve">21.6 % </t>
  </si>
  <si>
    <t xml:space="preserve">18.7 % </t>
  </si>
  <si>
    <t xml:space="preserve">18.5 % </t>
  </si>
  <si>
    <t xml:space="preserve">18.4 % </t>
  </si>
  <si>
    <t xml:space="preserve">18.2 % </t>
  </si>
  <si>
    <t xml:space="preserve">18.1 % </t>
  </si>
  <si>
    <t xml:space="preserve">18.0 % </t>
  </si>
  <si>
    <t xml:space="preserve">17.6 % </t>
  </si>
  <si>
    <t xml:space="preserve">16.3 % </t>
  </si>
  <si>
    <t xml:space="preserve">16.1 % </t>
  </si>
  <si>
    <t xml:space="preserve">15.7 % </t>
  </si>
  <si>
    <t xml:space="preserve">15.3 % </t>
  </si>
  <si>
    <t xml:space="preserve">15.2 % </t>
  </si>
  <si>
    <t xml:space="preserve">14.3 % </t>
  </si>
  <si>
    <t xml:space="preserve">14.2 % </t>
  </si>
  <si>
    <t xml:space="preserve">13.1 % </t>
  </si>
  <si>
    <t xml:space="preserve">12.9 % </t>
  </si>
  <si>
    <t xml:space="preserve">12.6 % </t>
  </si>
  <si>
    <t xml:space="preserve">12.2 % </t>
  </si>
  <si>
    <t xml:space="preserve">12.0 % </t>
  </si>
  <si>
    <t xml:space="preserve">11.9 % </t>
  </si>
  <si>
    <t xml:space="preserve">11.5 % </t>
  </si>
  <si>
    <t xml:space="preserve">11.4 % </t>
  </si>
  <si>
    <t xml:space="preserve">11.3 % </t>
  </si>
  <si>
    <t xml:space="preserve">10.4 % </t>
  </si>
  <si>
    <t xml:space="preserve">10.0 % </t>
  </si>
  <si>
    <t xml:space="preserve">9.8 % </t>
  </si>
  <si>
    <t xml:space="preserve">9.7 % </t>
  </si>
  <si>
    <t xml:space="preserve">9.4 % </t>
  </si>
  <si>
    <t xml:space="preserve">9.2 % </t>
  </si>
  <si>
    <t xml:space="preserve">8.9 % </t>
  </si>
  <si>
    <t xml:space="preserve">8.5 % </t>
  </si>
  <si>
    <t xml:space="preserve">8.3 % </t>
  </si>
  <si>
    <t xml:space="preserve">7.8 % </t>
  </si>
  <si>
    <t xml:space="preserve">7.6 % </t>
  </si>
  <si>
    <t xml:space="preserve">7.5 % </t>
  </si>
  <si>
    <t xml:space="preserve">6.5 % </t>
  </si>
  <si>
    <t xml:space="preserve">6.3 % </t>
  </si>
  <si>
    <t xml:space="preserve">5.7 % </t>
  </si>
  <si>
    <t xml:space="preserve">5.6 % </t>
  </si>
  <si>
    <t xml:space="preserve">5.5 % </t>
  </si>
  <si>
    <t xml:space="preserve">5.4 % </t>
  </si>
  <si>
    <t xml:space="preserve">5.0 % </t>
  </si>
  <si>
    <t xml:space="preserve">4.8 % </t>
  </si>
  <si>
    <t xml:space="preserve">4.2 % </t>
  </si>
  <si>
    <t xml:space="preserve">4.0 % </t>
  </si>
  <si>
    <t xml:space="preserve">3.1 % </t>
  </si>
  <si>
    <t xml:space="preserve">3.0 % </t>
  </si>
  <si>
    <t xml:space="preserve">2.8 % </t>
  </si>
  <si>
    <t xml:space="preserve">2.7 % </t>
  </si>
  <si>
    <t xml:space="preserve">2.6 % </t>
  </si>
  <si>
    <t xml:space="preserve">2.5 % </t>
  </si>
  <si>
    <t xml:space="preserve">2.4 % </t>
  </si>
  <si>
    <t xml:space="preserve">2.0 % </t>
  </si>
  <si>
    <t xml:space="preserve">1.8 % </t>
  </si>
  <si>
    <t xml:space="preserve">1.2 % </t>
  </si>
  <si>
    <t xml:space="preserve">1.0 % </t>
  </si>
  <si>
    <t xml:space="preserve">0.7 % </t>
  </si>
  <si>
    <t xml:space="preserve">-0.5 % </t>
  </si>
  <si>
    <t xml:space="preserve">-0.7 % </t>
  </si>
  <si>
    <t xml:space="preserve">-0.8 % </t>
  </si>
  <si>
    <t xml:space="preserve">-0.9 % </t>
  </si>
  <si>
    <t xml:space="preserve">-5.6 % </t>
  </si>
  <si>
    <t xml:space="preserve">-6.6 % </t>
  </si>
  <si>
    <t xml:space="preserve">-6.9 % </t>
  </si>
  <si>
    <t xml:space="preserve">-8.1 % </t>
  </si>
  <si>
    <t xml:space="preserve">-101.9 % </t>
  </si>
  <si>
    <t xml:space="preserve">-122.9 % </t>
  </si>
  <si>
    <t xml:space="preserve">-150.9 % </t>
  </si>
  <si>
    <t xml:space="preserve">-252.9 % </t>
  </si>
  <si>
    <t xml:space="preserve">Плазмек </t>
  </si>
  <si>
    <t>ранг1</t>
  </si>
  <si>
    <t>ранг2</t>
  </si>
  <si>
    <t>ранг3</t>
  </si>
  <si>
    <t>РАНГ</t>
  </si>
  <si>
    <t>P/E</t>
  </si>
  <si>
    <t>P/B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</si>
</sst>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5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4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7"/>
  <sheetViews>
    <sheetView tabSelected="1" workbookViewId="0">
      <pane xSplit="11" ySplit="1" topLeftCell="L11" activePane="bottomRight" state="frozen"/>
      <selection pane="topRight" activeCell="L1" sqref="L1"/>
      <selection pane="bottomLeft" activeCell="A2" sqref="A2"/>
      <selection pane="bottomRight"/>
    </sheetView>
  </sheetViews>
  <sheetFormatPr defaultRowHeight="15" x14ac:dyDescent="0.25"/>
  <cols>
    <col min="1" max="1" width="9.140625" style="4"/>
    <col min="2" max="2" width="33.85546875" style="17" customWidth="1"/>
    <col min="3" max="4" width="2.85546875" style="11" customWidth="1"/>
    <col min="11" max="11" width="9.140625" style="4"/>
  </cols>
  <sheetData>
    <row r="1" spans="1:11" x14ac:dyDescent="0.25">
      <c r="A1" s="7" t="s">
        <v>0</v>
      </c>
      <c r="B1" s="14" t="s">
        <v>1</v>
      </c>
      <c r="C1" s="9"/>
      <c r="D1" s="9"/>
      <c r="E1" s="8" t="s">
        <v>97</v>
      </c>
      <c r="F1" s="3" t="s">
        <v>197</v>
      </c>
      <c r="G1" s="8" t="s">
        <v>201</v>
      </c>
      <c r="H1" s="3" t="s">
        <v>198</v>
      </c>
      <c r="I1" s="8" t="s">
        <v>202</v>
      </c>
      <c r="J1" s="3" t="s">
        <v>199</v>
      </c>
      <c r="K1" s="26" t="s">
        <v>200</v>
      </c>
    </row>
    <row r="2" spans="1:11" x14ac:dyDescent="0.25">
      <c r="A2" s="2">
        <v>1</v>
      </c>
      <c r="B2" s="15" t="s">
        <v>58</v>
      </c>
      <c r="C2" s="10"/>
      <c r="D2" s="10"/>
      <c r="E2" s="12" t="s">
        <v>142</v>
      </c>
      <c r="F2" s="2">
        <v>38</v>
      </c>
      <c r="G2" s="13">
        <f>IF(ISNA(MATCH(B2,PE!$B$1:$B$1080,0)),"-",LOOKUP(B2,PE!$B$1:$B$1080,PE!$E$1:$E$1080))</f>
        <v>2.93</v>
      </c>
      <c r="H2" s="1">
        <f>IF(ISNA(MATCH(B2,PE!$B$1:$B$1080,0)),"-",LOOKUP(B2,PE!$B$1:$B$1080,PE!$A$1:$A$1080))</f>
        <v>4</v>
      </c>
      <c r="I2" s="13">
        <f>IF(ISNA(MATCH(B2,PB!$B$1:$B$162,0)),"-",LOOKUP(B2,PB!$B$1:$B$162,PB!$E$1:$E$162))</f>
        <v>0.3</v>
      </c>
      <c r="J2" s="1">
        <f>IF(ISNA(MATCH(B2,PB!$B$1:$B$162,0)),"-",LOOKUP(B2,PB!$B$1:$B$162,PB!$A$1:$A$162))</f>
        <v>7</v>
      </c>
      <c r="K2" s="27">
        <f t="shared" ref="K2:K33" si="0">F2+H2+J2</f>
        <v>49</v>
      </c>
    </row>
    <row r="3" spans="1:11" x14ac:dyDescent="0.25">
      <c r="A3" s="2">
        <v>2</v>
      </c>
      <c r="B3" s="15" t="s">
        <v>84</v>
      </c>
      <c r="C3" s="10"/>
      <c r="D3" s="10"/>
      <c r="E3" s="12" t="s">
        <v>147</v>
      </c>
      <c r="F3" s="2">
        <v>44</v>
      </c>
      <c r="G3" s="13">
        <f>IF(ISNA(MATCH(B3,PE!$B$1:$B$1080,0)),"-",LOOKUP(B3,PE!$B$1:$B$1080,PE!$E$1:$E$1080))</f>
        <v>2.76</v>
      </c>
      <c r="H3" s="1">
        <f>IF(ISNA(MATCH(B3,PE!$B$1:$B$1080,0)),"-",LOOKUP(B3,PE!$B$1:$B$1080,PE!$A$1:$A$1080))</f>
        <v>3</v>
      </c>
      <c r="I3" s="13">
        <f>IF(ISNA(MATCH(B3,PB!$B$1:$B$162,0)),"-",LOOKUP(B3,PB!$B$1:$B$162,PB!$E$1:$E$162))</f>
        <v>0.32</v>
      </c>
      <c r="J3" s="1">
        <f>IF(ISNA(MATCH(B3,PB!$B$1:$B$162,0)),"-",LOOKUP(B3,PB!$B$1:$B$162,PB!$A$1:$A$162))</f>
        <v>10</v>
      </c>
      <c r="K3" s="27">
        <f t="shared" si="0"/>
        <v>57</v>
      </c>
    </row>
    <row r="4" spans="1:11" x14ac:dyDescent="0.25">
      <c r="A4" s="2">
        <v>3</v>
      </c>
      <c r="B4" s="15" t="s">
        <v>63</v>
      </c>
      <c r="C4" s="10"/>
      <c r="D4" s="10"/>
      <c r="E4" s="12" t="s">
        <v>151</v>
      </c>
      <c r="F4" s="2">
        <v>48</v>
      </c>
      <c r="G4" s="13">
        <f>IF(ISNA(MATCH(B4,PE!$B$1:$B$1080,0)),"-",LOOKUP(B4,PE!$B$1:$B$1080,PE!$E$1:$E$1080))</f>
        <v>3.12</v>
      </c>
      <c r="H4" s="1">
        <f>IF(ISNA(MATCH(B4,PE!$B$1:$B$1080,0)),"-",LOOKUP(B4,PE!$B$1:$B$1080,PE!$A$1:$A$1080))</f>
        <v>5</v>
      </c>
      <c r="I4" s="13">
        <f>IF(ISNA(MATCH(B4,PB!$B$1:$B$162,0)),"-",LOOKUP(B4,PB!$B$1:$B$162,PB!$E$1:$E$162))</f>
        <v>0.33</v>
      </c>
      <c r="J4" s="1">
        <f>IF(ISNA(MATCH(B4,PB!$B$1:$B$162,0)),"-",LOOKUP(B4,PB!$B$1:$B$162,PB!$A$1:$A$162))</f>
        <v>11</v>
      </c>
      <c r="K4" s="27">
        <f t="shared" si="0"/>
        <v>64</v>
      </c>
    </row>
    <row r="5" spans="1:11" x14ac:dyDescent="0.25">
      <c r="A5" s="2">
        <v>4</v>
      </c>
      <c r="B5" s="15" t="s">
        <v>56</v>
      </c>
      <c r="C5" s="10"/>
      <c r="D5" s="10"/>
      <c r="E5" s="12" t="s">
        <v>161</v>
      </c>
      <c r="F5" s="2">
        <v>59</v>
      </c>
      <c r="G5" s="13">
        <f>IF(ISNA(MATCH(B5,PE!$B$1:$B$1080,0)),"-",LOOKUP(B5,PE!$B$1:$B$1080,PE!$E$1:$E$1080))</f>
        <v>3.23</v>
      </c>
      <c r="H5" s="1">
        <f>IF(ISNA(MATCH(B5,PE!$B$1:$B$1080,0)),"-",LOOKUP(B5,PE!$B$1:$B$1080,PE!$A$1:$A$1080))</f>
        <v>6</v>
      </c>
      <c r="I5" s="13">
        <f>IF(ISNA(MATCH(B5,PB!$B$1:$B$162,0)),"-",LOOKUP(B5,PB!$B$1:$B$162,PB!$E$1:$E$162))</f>
        <v>0.24</v>
      </c>
      <c r="J5" s="1">
        <f>IF(ISNA(MATCH(B5,PB!$B$1:$B$162,0)),"-",LOOKUP(B5,PB!$B$1:$B$162,PB!$A$1:$A$162))</f>
        <v>2</v>
      </c>
      <c r="K5" s="27">
        <f t="shared" si="0"/>
        <v>67</v>
      </c>
    </row>
    <row r="6" spans="1:11" x14ac:dyDescent="0.25">
      <c r="A6" s="2">
        <v>5</v>
      </c>
      <c r="B6" s="19" t="s">
        <v>53</v>
      </c>
      <c r="C6" s="10"/>
      <c r="D6" s="10"/>
      <c r="E6" s="12" t="s">
        <v>146</v>
      </c>
      <c r="F6" s="2">
        <v>43</v>
      </c>
      <c r="G6" s="13">
        <f>IF(ISNA(MATCH(B6,PE!$B$1:$B$1080,0)),"-",LOOKUP(B6,PE!$B$1:$B$1080,PE!$E$1:$E$1080))</f>
        <v>3.77</v>
      </c>
      <c r="H6" s="1">
        <f>IF(ISNA(MATCH(B6,PE!$B$1:$B$1080,0)),"-",LOOKUP(B6,PE!$B$1:$B$1080,PE!$A$1:$A$1080))</f>
        <v>9</v>
      </c>
      <c r="I6" s="13">
        <f>IF(ISNA(MATCH(B6,PB!$B$1:$B$162,0)),"-",LOOKUP(B6,PB!$B$1:$B$162,PB!$E$1:$E$162))</f>
        <v>0.46</v>
      </c>
      <c r="J6" s="1">
        <f>IF(ISNA(MATCH(B6,PB!$B$1:$B$162,0)),"-",LOOKUP(B6,PB!$B$1:$B$162,PB!$A$1:$A$162))</f>
        <v>19</v>
      </c>
      <c r="K6" s="27">
        <f t="shared" si="0"/>
        <v>71</v>
      </c>
    </row>
    <row r="7" spans="1:11" x14ac:dyDescent="0.25">
      <c r="A7" s="2">
        <v>6</v>
      </c>
      <c r="B7" s="15" t="s">
        <v>59</v>
      </c>
      <c r="C7" s="10"/>
      <c r="D7" s="10"/>
      <c r="E7" s="12" t="s">
        <v>159</v>
      </c>
      <c r="F7" s="2">
        <v>57</v>
      </c>
      <c r="G7" s="13">
        <f>IF(ISNA(MATCH(B7,PE!$B$1:$B$1080,0)),"-",LOOKUP(B7,PE!$B$1:$B$1080,PE!$E$1:$E$1080))</f>
        <v>3.74</v>
      </c>
      <c r="H7" s="1">
        <f>IF(ISNA(MATCH(B7,PE!$B$1:$B$1080,0)),"-",LOOKUP(B7,PE!$B$1:$B$1080,PE!$A$1:$A$1080))</f>
        <v>8</v>
      </c>
      <c r="I7" s="13">
        <f>IF(ISNA(MATCH(B7,PB!$B$1:$B$162,0)),"-",LOOKUP(B7,PB!$B$1:$B$162,PB!$E$1:$E$162))</f>
        <v>0.28999999999999998</v>
      </c>
      <c r="J7" s="1">
        <f>IF(ISNA(MATCH(B7,PB!$B$1:$B$162,0)),"-",LOOKUP(B7,PB!$B$1:$B$162,PB!$A$1:$A$162))</f>
        <v>6</v>
      </c>
      <c r="K7" s="27">
        <f t="shared" si="0"/>
        <v>71</v>
      </c>
    </row>
    <row r="8" spans="1:11" x14ac:dyDescent="0.25">
      <c r="A8" s="2">
        <v>7</v>
      </c>
      <c r="B8" s="15" t="s">
        <v>76</v>
      </c>
      <c r="C8" s="10"/>
      <c r="D8" s="10"/>
      <c r="E8" s="12" t="s">
        <v>169</v>
      </c>
      <c r="F8" s="2">
        <v>67</v>
      </c>
      <c r="G8" s="13">
        <f>IF(ISNA(MATCH(B8,PE!$B$1:$B$1080,0)),"-",LOOKUP(B8,PE!$B$1:$B$1080,PE!$E$1:$E$1080))</f>
        <v>3.69</v>
      </c>
      <c r="H8" s="1">
        <f>IF(ISNA(MATCH(B8,PE!$B$1:$B$1080,0)),"-",LOOKUP(B8,PE!$B$1:$B$1080,PE!$A$1:$A$1080))</f>
        <v>7</v>
      </c>
      <c r="I8" s="13">
        <f>IF(ISNA(MATCH(B8,PB!$B$1:$B$162,0)),"-",LOOKUP(B8,PB!$B$1:$B$162,PB!$E$1:$E$162))</f>
        <v>0.18</v>
      </c>
      <c r="J8" s="1">
        <f>IF(ISNA(MATCH(B8,PB!$B$1:$B$162,0)),"-",LOOKUP(B8,PB!$B$1:$B$162,PB!$A$1:$A$162))</f>
        <v>1</v>
      </c>
      <c r="K8" s="27">
        <f t="shared" si="0"/>
        <v>75</v>
      </c>
    </row>
    <row r="9" spans="1:11" x14ac:dyDescent="0.25">
      <c r="A9" s="3">
        <v>8</v>
      </c>
      <c r="B9" s="15" t="s">
        <v>101</v>
      </c>
      <c r="C9" s="10"/>
      <c r="D9" s="10"/>
      <c r="E9" s="12" t="s">
        <v>129</v>
      </c>
      <c r="F9" s="2">
        <v>24</v>
      </c>
      <c r="G9" s="13">
        <f>IF(ISNA(MATCH(B9,PE!$B$1:$B$1080,0)),"-",LOOKUP(B9,PE!$B$1:$B$1080,PE!$E$1:$E$1080))</f>
        <v>5.61</v>
      </c>
      <c r="H9" s="1">
        <f>IF(ISNA(MATCH(B9,PE!$B$1:$B$1080,0)),"-",LOOKUP(B9,PE!$B$1:$B$1080,PE!$A$1:$A$1080))</f>
        <v>15</v>
      </c>
      <c r="I9" s="13">
        <f>IF(ISNA(MATCH(B9,PB!$B$1:$B$162,0)),"-",LOOKUP(B9,PB!$B$1:$B$162,PB!$E$1:$E$162))</f>
        <v>1.03</v>
      </c>
      <c r="J9" s="1">
        <f>IF(ISNA(MATCH(B9,PB!$B$1:$B$162,0)),"-",LOOKUP(B9,PB!$B$1:$B$162,PB!$A$1:$A$162))</f>
        <v>37</v>
      </c>
      <c r="K9" s="27">
        <f t="shared" si="0"/>
        <v>76</v>
      </c>
    </row>
    <row r="10" spans="1:11" x14ac:dyDescent="0.25">
      <c r="A10" s="2">
        <v>9</v>
      </c>
      <c r="B10" s="18" t="s">
        <v>70</v>
      </c>
      <c r="C10" s="22"/>
      <c r="D10" s="22"/>
      <c r="E10" s="23" t="s">
        <v>148</v>
      </c>
      <c r="F10" s="24">
        <v>45</v>
      </c>
      <c r="G10" s="25">
        <f>IF(ISNA(MATCH(B10,PE!$B$1:$B$1080,0)),"-",LOOKUP(B10,PE!$B$1:$B$1080,PE!$E$1:$E$1080))</f>
        <v>4.78</v>
      </c>
      <c r="H10" s="25">
        <f>IF(ISNA(MATCH(B10,PE!$B$1:$B$1080,0)),"-",LOOKUP(B10,PE!$B$1:$B$1080,PE!$A$1:$A$1080))</f>
        <v>12</v>
      </c>
      <c r="I10" s="25">
        <f>IF(ISNA(MATCH(B10,PB!$B$1:$B$162,0)),"-",LOOKUP(B10,PB!$B$1:$B$162,PB!$E$1:$E$162))</f>
        <v>0.54</v>
      </c>
      <c r="J10" s="25">
        <f>IF(ISNA(MATCH(B10,PB!$B$1:$B$162,0)),"-",LOOKUP(B10,PB!$B$1:$B$162,PB!$A$1:$A$162))</f>
        <v>21</v>
      </c>
      <c r="K10" s="27">
        <f t="shared" si="0"/>
        <v>78</v>
      </c>
    </row>
    <row r="11" spans="1:11" x14ac:dyDescent="0.25">
      <c r="A11" s="2">
        <v>10</v>
      </c>
      <c r="B11" s="15" t="s">
        <v>80</v>
      </c>
      <c r="C11" s="10"/>
      <c r="D11" s="10"/>
      <c r="E11" s="12" t="s">
        <v>131</v>
      </c>
      <c r="F11" s="2">
        <v>26</v>
      </c>
      <c r="G11" s="13">
        <f>IF(ISNA(MATCH(B11,PE!$B$1:$B$1080,0)),"-",LOOKUP(B11,PE!$B$1:$B$1080,PE!$E$1:$E$1080))</f>
        <v>5.66</v>
      </c>
      <c r="H11" s="1">
        <f>IF(ISNA(MATCH(B11,PE!$B$1:$B$1080,0)),"-",LOOKUP(B11,PE!$B$1:$B$1080,PE!$A$1:$A$1080))</f>
        <v>18</v>
      </c>
      <c r="I11" s="13">
        <f>IF(ISNA(MATCH(B11,PB!$B$1:$B$162,0)),"-",LOOKUP(B11,PB!$B$1:$B$162,PB!$E$1:$E$162))</f>
        <v>1.04</v>
      </c>
      <c r="J11" s="1">
        <f>IF(ISNA(MATCH(B11,PB!$B$1:$B$162,0)),"-",LOOKUP(B11,PB!$B$1:$B$162,PB!$A$1:$A$162))</f>
        <v>38</v>
      </c>
      <c r="K11" s="27">
        <f t="shared" si="0"/>
        <v>82</v>
      </c>
    </row>
    <row r="12" spans="1:11" x14ac:dyDescent="0.25">
      <c r="A12" s="2">
        <v>11</v>
      </c>
      <c r="B12" s="15" t="s">
        <v>67</v>
      </c>
      <c r="C12" s="10"/>
      <c r="D12" s="10"/>
      <c r="E12" s="12" t="s">
        <v>157</v>
      </c>
      <c r="F12" s="2">
        <v>55</v>
      </c>
      <c r="G12" s="13">
        <f>IF(ISNA(MATCH(B12,PE!$B$1:$B$1080,0)),"-",LOOKUP(B12,PE!$B$1:$B$1080,PE!$E$1:$E$1080))</f>
        <v>4.62</v>
      </c>
      <c r="H12" s="1">
        <f>IF(ISNA(MATCH(B12,PE!$B$1:$B$1080,0)),"-",LOOKUP(B12,PE!$B$1:$B$1080,PE!$A$1:$A$1080))</f>
        <v>11</v>
      </c>
      <c r="I12" s="13">
        <f>IF(ISNA(MATCH(B12,PB!$B$1:$B$162,0)),"-",LOOKUP(B12,PB!$B$1:$B$162,PB!$E$1:$E$162))</f>
        <v>0.39</v>
      </c>
      <c r="J12" s="1">
        <f>IF(ISNA(MATCH(B12,PB!$B$1:$B$162,0)),"-",LOOKUP(B12,PB!$B$1:$B$162,PB!$A$1:$A$162))</f>
        <v>16</v>
      </c>
      <c r="K12" s="27">
        <f t="shared" si="0"/>
        <v>82</v>
      </c>
    </row>
    <row r="13" spans="1:11" x14ac:dyDescent="0.25">
      <c r="A13" s="2">
        <v>12</v>
      </c>
      <c r="B13" s="15" t="s">
        <v>62</v>
      </c>
      <c r="C13" s="10"/>
      <c r="D13" s="10"/>
      <c r="E13" s="12" t="s">
        <v>168</v>
      </c>
      <c r="F13" s="2">
        <v>66</v>
      </c>
      <c r="G13" s="13">
        <f>IF(ISNA(MATCH(B13,PE!$B$1:$B$1080,0)),"-",LOOKUP(B13,PE!$B$1:$B$1080,PE!$E$1:$E$1080))</f>
        <v>5.32</v>
      </c>
      <c r="H13" s="1">
        <f>IF(ISNA(MATCH(B13,PE!$B$1:$B$1080,0)),"-",LOOKUP(B13,PE!$B$1:$B$1080,PE!$A$1:$A$1080))</f>
        <v>14</v>
      </c>
      <c r="I13" s="13">
        <f>IF(ISNA(MATCH(B13,PB!$B$1:$B$162,0)),"-",LOOKUP(B13,PB!$B$1:$B$162,PB!$E$1:$E$162))</f>
        <v>0.27</v>
      </c>
      <c r="J13" s="1">
        <f>IF(ISNA(MATCH(B13,PB!$B$1:$B$162,0)),"-",LOOKUP(B13,PB!$B$1:$B$162,PB!$A$1:$A$162))</f>
        <v>4</v>
      </c>
      <c r="K13" s="27">
        <f t="shared" si="0"/>
        <v>84</v>
      </c>
    </row>
    <row r="14" spans="1:11" x14ac:dyDescent="0.25">
      <c r="A14" s="2">
        <v>13</v>
      </c>
      <c r="B14" s="15" t="s">
        <v>93</v>
      </c>
      <c r="C14" s="10"/>
      <c r="D14" s="10"/>
      <c r="E14" s="12" t="s">
        <v>140</v>
      </c>
      <c r="F14" s="2">
        <v>36</v>
      </c>
      <c r="G14" s="13">
        <f>IF(ISNA(MATCH(B14,PE!$B$1:$B$1080,0)),"-",LOOKUP(B14,PE!$B$1:$B$1080,PE!$E$1:$E$1080))</f>
        <v>5.67</v>
      </c>
      <c r="H14" s="1">
        <f>IF(ISNA(MATCH(B14,PE!$B$1:$B$1080,0)),"-",LOOKUP(B14,PE!$B$1:$B$1080,PE!$A$1:$A$1080))</f>
        <v>19</v>
      </c>
      <c r="I14" s="13">
        <f>IF(ISNA(MATCH(B14,PB!$B$1:$B$162,0)),"-",LOOKUP(B14,PB!$B$1:$B$162,PB!$E$1:$E$162))</f>
        <v>0.81</v>
      </c>
      <c r="J14" s="1">
        <f>IF(ISNA(MATCH(B14,PB!$B$1:$B$162,0)),"-",LOOKUP(B14,PB!$B$1:$B$162,PB!$A$1:$A$162))</f>
        <v>33</v>
      </c>
      <c r="K14" s="27">
        <f t="shared" si="0"/>
        <v>88</v>
      </c>
    </row>
    <row r="15" spans="1:11" x14ac:dyDescent="0.25">
      <c r="A15" s="2">
        <v>14</v>
      </c>
      <c r="B15" s="15" t="s">
        <v>15</v>
      </c>
      <c r="C15" s="10"/>
      <c r="D15" s="10"/>
      <c r="E15" s="12" t="s">
        <v>121</v>
      </c>
      <c r="F15" s="2">
        <v>15</v>
      </c>
      <c r="G15" s="13">
        <f>IF(ISNA(MATCH(B15,PE!$B$1:$B$1080,0)),"-",LOOKUP(B15,PE!$B$1:$B$1080,PE!$E$1:$E$1080))</f>
        <v>5.71</v>
      </c>
      <c r="H15" s="1">
        <f>IF(ISNA(MATCH(B15,PE!$B$1:$B$1080,0)),"-",LOOKUP(B15,PE!$B$1:$B$1080,PE!$A$1:$A$1080))</f>
        <v>20</v>
      </c>
      <c r="I15" s="13">
        <f>IF(ISNA(MATCH(B15,PB!$B$1:$B$162,0)),"-",LOOKUP(B15,PB!$B$1:$B$162,PB!$E$1:$E$162))</f>
        <v>1.84</v>
      </c>
      <c r="J15" s="1">
        <f>IF(ISNA(MATCH(B15,PB!$B$1:$B$162,0)),"-",LOOKUP(B15,PB!$B$1:$B$162,PB!$A$1:$A$162))</f>
        <v>54</v>
      </c>
      <c r="K15" s="27">
        <f t="shared" si="0"/>
        <v>89</v>
      </c>
    </row>
    <row r="16" spans="1:11" x14ac:dyDescent="0.25">
      <c r="A16" s="2">
        <v>15</v>
      </c>
      <c r="B16" s="15" t="s">
        <v>27</v>
      </c>
      <c r="C16" s="10"/>
      <c r="D16" s="10"/>
      <c r="E16" s="12" t="s">
        <v>122</v>
      </c>
      <c r="F16" s="2">
        <v>16</v>
      </c>
      <c r="G16" s="13">
        <f>IF(ISNA(MATCH(B16,PE!$B$1:$B$1080,0)),"-",LOOKUP(B16,PE!$B$1:$B$1080,PE!$E$1:$E$1080))</f>
        <v>5.28</v>
      </c>
      <c r="H16" s="1">
        <f>IF(ISNA(MATCH(B16,PE!$B$1:$B$1080,0)),"-",LOOKUP(B16,PE!$B$1:$B$1080,PE!$A$1:$A$1080))</f>
        <v>13</v>
      </c>
      <c r="I16" s="13">
        <f>IF(ISNA(MATCH(B16,PB!$B$1:$B$162,0)),"-",LOOKUP(B16,PB!$B$1:$B$162,PB!$E$1:$E$162))</f>
        <v>2.36</v>
      </c>
      <c r="J16" s="1">
        <f>IF(ISNA(MATCH(B16,PB!$B$1:$B$162,0)),"-",LOOKUP(B16,PB!$B$1:$B$162,PB!$A$1:$A$162))</f>
        <v>60</v>
      </c>
      <c r="K16" s="27">
        <f t="shared" si="0"/>
        <v>89</v>
      </c>
    </row>
    <row r="17" spans="1:11" x14ac:dyDescent="0.25">
      <c r="A17" s="2">
        <v>16</v>
      </c>
      <c r="B17" s="15" t="s">
        <v>52</v>
      </c>
      <c r="C17" s="10"/>
      <c r="D17" s="10"/>
      <c r="E17" s="12" t="s">
        <v>166</v>
      </c>
      <c r="F17" s="2">
        <v>64</v>
      </c>
      <c r="G17" s="13">
        <f>IF(ISNA(MATCH(B17,PE!$B$1:$B$1080,0)),"-",LOOKUP(B17,PE!$B$1:$B$1080,PE!$E$1:$E$1080))</f>
        <v>5.62</v>
      </c>
      <c r="H17" s="1">
        <f>IF(ISNA(MATCH(B17,PE!$B$1:$B$1080,0)),"-",LOOKUP(B17,PE!$B$1:$B$1080,PE!$A$1:$A$1080))</f>
        <v>16</v>
      </c>
      <c r="I17" s="13">
        <f>IF(ISNA(MATCH(B17,PB!$B$1:$B$162,0)),"-",LOOKUP(B17,PB!$B$1:$B$162,PB!$E$1:$E$162))</f>
        <v>0.32</v>
      </c>
      <c r="J17" s="1">
        <f>IF(ISNA(MATCH(B17,PB!$B$1:$B$162,0)),"-",LOOKUP(B17,PB!$B$1:$B$162,PB!$A$1:$A$162))</f>
        <v>9</v>
      </c>
      <c r="K17" s="27">
        <f t="shared" si="0"/>
        <v>89</v>
      </c>
    </row>
    <row r="18" spans="1:11" x14ac:dyDescent="0.25">
      <c r="A18" s="2">
        <v>17</v>
      </c>
      <c r="B18" s="15" t="s">
        <v>37</v>
      </c>
      <c r="C18" s="10"/>
      <c r="D18" s="10"/>
      <c r="E18" s="12" t="s">
        <v>124</v>
      </c>
      <c r="F18" s="2">
        <v>18</v>
      </c>
      <c r="G18" s="13">
        <f>IF(ISNA(MATCH(B18,PE!$B$1:$B$1080,0)),"-",LOOKUP(B18,PE!$B$1:$B$1080,PE!$E$1:$E$1080))</f>
        <v>7.8</v>
      </c>
      <c r="H18" s="1">
        <f>IF(ISNA(MATCH(B18,PE!$B$1:$B$1080,0)),"-",LOOKUP(B18,PE!$B$1:$B$1080,PE!$A$1:$A$1080))</f>
        <v>29</v>
      </c>
      <c r="I18" s="13">
        <f>IF(ISNA(MATCH(B18,PB!$B$1:$B$162,0)),"-",LOOKUP(B18,PB!$B$1:$B$162,PB!$E$1:$E$162))</f>
        <v>1.24</v>
      </c>
      <c r="J18" s="1">
        <f>IF(ISNA(MATCH(B18,PB!$B$1:$B$162,0)),"-",LOOKUP(B18,PB!$B$1:$B$162,PB!$A$1:$A$162))</f>
        <v>44</v>
      </c>
      <c r="K18" s="27">
        <f t="shared" si="0"/>
        <v>91</v>
      </c>
    </row>
    <row r="19" spans="1:11" x14ac:dyDescent="0.25">
      <c r="A19" s="2">
        <v>18</v>
      </c>
      <c r="B19" s="15" t="s">
        <v>102</v>
      </c>
      <c r="C19" s="10"/>
      <c r="D19" s="10"/>
      <c r="E19" s="12" t="s">
        <v>135</v>
      </c>
      <c r="F19" s="2">
        <v>31</v>
      </c>
      <c r="G19" s="13">
        <f>IF(ISNA(MATCH(B19,PE!$B$1:$B$1080,0)),"-",LOOKUP(B19,PE!$B$1:$B$1080,PE!$E$1:$E$1080))</f>
        <v>7.29</v>
      </c>
      <c r="H19" s="1">
        <f>IF(ISNA(MATCH(B19,PE!$B$1:$B$1080,0)),"-",LOOKUP(B19,PE!$B$1:$B$1080,PE!$A$1:$A$1080))</f>
        <v>24</v>
      </c>
      <c r="I19" s="13">
        <f>IF(ISNA(MATCH(B19,PB!$B$1:$B$162,0)),"-",LOOKUP(B19,PB!$B$1:$B$162,PB!$E$1:$E$162))</f>
        <v>1.18</v>
      </c>
      <c r="J19" s="1">
        <f>IF(ISNA(MATCH(B19,PB!$B$1:$B$162,0)),"-",LOOKUP(B19,PB!$B$1:$B$162,PB!$A$1:$A$162))</f>
        <v>41</v>
      </c>
      <c r="K19" s="27">
        <f t="shared" si="0"/>
        <v>96</v>
      </c>
    </row>
    <row r="20" spans="1:11" x14ac:dyDescent="0.25">
      <c r="A20" s="2">
        <v>19</v>
      </c>
      <c r="B20" s="15" t="s">
        <v>46</v>
      </c>
      <c r="C20" s="10"/>
      <c r="D20" s="10"/>
      <c r="E20" s="12" t="s">
        <v>133</v>
      </c>
      <c r="F20" s="2">
        <v>28</v>
      </c>
      <c r="G20" s="13">
        <f>IF(ISNA(MATCH(B20,PE!$B$1:$B$1080,0)),"-",LOOKUP(B20,PE!$B$1:$B$1080,PE!$E$1:$E$1080))</f>
        <v>7.26</v>
      </c>
      <c r="H20" s="1">
        <f>IF(ISNA(MATCH(B20,PE!$B$1:$B$1080,0)),"-",LOOKUP(B20,PE!$B$1:$B$1080,PE!$A$1:$A$1080))</f>
        <v>22</v>
      </c>
      <c r="I20" s="13">
        <f>IF(ISNA(MATCH(B20,PB!$B$1:$B$162,0)),"-",LOOKUP(B20,PB!$B$1:$B$162,PB!$E$1:$E$162))</f>
        <v>1.36</v>
      </c>
      <c r="J20" s="1">
        <f>IF(ISNA(MATCH(B20,PB!$B$1:$B$162,0)),"-",LOOKUP(B20,PB!$B$1:$B$162,PB!$A$1:$A$162))</f>
        <v>47</v>
      </c>
      <c r="K20" s="27">
        <f t="shared" si="0"/>
        <v>97</v>
      </c>
    </row>
    <row r="21" spans="1:11" x14ac:dyDescent="0.25">
      <c r="A21" s="2">
        <v>20</v>
      </c>
      <c r="B21" s="15" t="s">
        <v>79</v>
      </c>
      <c r="C21" s="10"/>
      <c r="D21" s="10"/>
      <c r="E21" s="12" t="s">
        <v>141</v>
      </c>
      <c r="F21" s="2">
        <v>37</v>
      </c>
      <c r="G21" s="13">
        <f>IF(ISNA(MATCH(B21,PE!$B$1:$B$1080,0)),"-",LOOKUP(B21,PE!$B$1:$B$1080,PE!$E$1:$E$1080))</f>
        <v>8.67</v>
      </c>
      <c r="H21" s="1">
        <f>IF(ISNA(MATCH(B21,PE!$B$1:$B$1080,0)),"-",LOOKUP(B21,PE!$B$1:$B$1080,PE!$A$1:$A$1080))</f>
        <v>32</v>
      </c>
      <c r="I21" s="13">
        <f>IF(ISNA(MATCH(B21,PB!$B$1:$B$162,0)),"-",LOOKUP(B21,PB!$B$1:$B$162,PB!$E$1:$E$162))</f>
        <v>0.68</v>
      </c>
      <c r="J21" s="1">
        <f>IF(ISNA(MATCH(B21,PB!$B$1:$B$162,0)),"-",LOOKUP(B21,PB!$B$1:$B$162,PB!$A$1:$A$162))</f>
        <v>29</v>
      </c>
      <c r="K21" s="27">
        <f t="shared" si="0"/>
        <v>98</v>
      </c>
    </row>
    <row r="22" spans="1:11" x14ac:dyDescent="0.25">
      <c r="A22" s="2">
        <v>21</v>
      </c>
      <c r="B22" s="15" t="s">
        <v>45</v>
      </c>
      <c r="C22" s="10"/>
      <c r="D22" s="10"/>
      <c r="E22" s="12" t="s">
        <v>143</v>
      </c>
      <c r="F22" s="2">
        <v>40</v>
      </c>
      <c r="G22" s="13">
        <f>IF(ISNA(MATCH(B22,PE!$B$1:$B$1080,0)),"-",LOOKUP(B22,PE!$B$1:$B$1080,PE!$E$1:$E$1080))</f>
        <v>7.43</v>
      </c>
      <c r="H22" s="1">
        <f>IF(ISNA(MATCH(B22,PE!$B$1:$B$1080,0)),"-",LOOKUP(B22,PE!$B$1:$B$1080,PE!$A$1:$A$1080))</f>
        <v>25</v>
      </c>
      <c r="I22" s="13">
        <f>IF(ISNA(MATCH(B22,PB!$B$1:$B$162,0)),"-",LOOKUP(B22,PB!$B$1:$B$162,PB!$E$1:$E$162))</f>
        <v>0.96</v>
      </c>
      <c r="J22" s="1">
        <f>IF(ISNA(MATCH(B22,PB!$B$1:$B$162,0)),"-",LOOKUP(B22,PB!$B$1:$B$162,PB!$A$1:$A$162))</f>
        <v>36</v>
      </c>
      <c r="K22" s="27">
        <f t="shared" si="0"/>
        <v>101</v>
      </c>
    </row>
    <row r="23" spans="1:11" x14ac:dyDescent="0.25">
      <c r="A23" s="2">
        <v>22</v>
      </c>
      <c r="B23" s="15" t="s">
        <v>78</v>
      </c>
      <c r="C23" s="10"/>
      <c r="D23" s="10"/>
      <c r="E23" s="12" t="s">
        <v>154</v>
      </c>
      <c r="F23" s="2">
        <v>52</v>
      </c>
      <c r="G23" s="13">
        <f>IF(ISNA(MATCH(B23,PE!$B$1:$B$1080,0)),"-",LOOKUP(B23,PE!$B$1:$B$1080,PE!$E$1:$E$1080))</f>
        <v>6.91</v>
      </c>
      <c r="H23" s="1">
        <f>IF(ISNA(MATCH(B23,PE!$B$1:$B$1080,0)),"-",LOOKUP(B23,PE!$B$1:$B$1080,PE!$A$1:$A$1080))</f>
        <v>21</v>
      </c>
      <c r="I23" s="13">
        <f>IF(ISNA(MATCH(B23,PB!$B$1:$B$162,0)),"-",LOOKUP(B23,PB!$B$1:$B$162,PB!$E$1:$E$162))</f>
        <v>0.65</v>
      </c>
      <c r="J23" s="1">
        <f>IF(ISNA(MATCH(B23,PB!$B$1:$B$162,0)),"-",LOOKUP(B23,PB!$B$1:$B$162,PB!$A$1:$A$162))</f>
        <v>28</v>
      </c>
      <c r="K23" s="27">
        <f t="shared" si="0"/>
        <v>101</v>
      </c>
    </row>
    <row r="24" spans="1:11" x14ac:dyDescent="0.25">
      <c r="A24" s="2">
        <v>23</v>
      </c>
      <c r="B24" s="15" t="s">
        <v>73</v>
      </c>
      <c r="C24" s="10"/>
      <c r="D24" s="10"/>
      <c r="E24" s="12" t="s">
        <v>158</v>
      </c>
      <c r="F24" s="2">
        <v>56</v>
      </c>
      <c r="G24" s="13">
        <f>IF(ISNA(MATCH(B24,PE!$B$1:$B$1080,0)),"-",LOOKUP(B24,PE!$B$1:$B$1080,PE!$E$1:$E$1080))</f>
        <v>7.29</v>
      </c>
      <c r="H24" s="1">
        <f>IF(ISNA(MATCH(B24,PE!$B$1:$B$1080,0)),"-",LOOKUP(B24,PE!$B$1:$B$1080,PE!$A$1:$A$1080))</f>
        <v>23</v>
      </c>
      <c r="I24" s="13">
        <f>IF(ISNA(MATCH(B24,PB!$B$1:$B$162,0)),"-",LOOKUP(B24,PB!$B$1:$B$162,PB!$E$1:$E$162))</f>
        <v>0.6</v>
      </c>
      <c r="J24" s="1">
        <f>IF(ISNA(MATCH(B24,PB!$B$1:$B$162,0)),"-",LOOKUP(B24,PB!$B$1:$B$162,PB!$A$1:$A$162))</f>
        <v>24</v>
      </c>
      <c r="K24" s="27">
        <f t="shared" si="0"/>
        <v>103</v>
      </c>
    </row>
    <row r="25" spans="1:11" x14ac:dyDescent="0.25">
      <c r="A25" s="2">
        <v>24</v>
      </c>
      <c r="B25" s="15" t="s">
        <v>71</v>
      </c>
      <c r="C25" s="10"/>
      <c r="D25" s="10"/>
      <c r="E25" s="12" t="s">
        <v>162</v>
      </c>
      <c r="F25" s="2">
        <v>60</v>
      </c>
      <c r="G25" s="13">
        <f>IF(ISNA(MATCH(B25,PE!$B$1:$B$1080,0)),"-",LOOKUP(B25,PE!$B$1:$B$1080,PE!$E$1:$E$1080))</f>
        <v>7.55</v>
      </c>
      <c r="H25" s="1">
        <f>IF(ISNA(MATCH(B25,PE!$B$1:$B$1080,0)),"-",LOOKUP(B25,PE!$B$1:$B$1080,PE!$A$1:$A$1080))</f>
        <v>26</v>
      </c>
      <c r="I25" s="13">
        <f>IF(ISNA(MATCH(B25,PB!$B$1:$B$162,0)),"-",LOOKUP(B25,PB!$B$1:$B$162,PB!$E$1:$E$162))</f>
        <v>0.51</v>
      </c>
      <c r="J25" s="1">
        <f>IF(ISNA(MATCH(B25,PB!$B$1:$B$162,0)),"-",LOOKUP(B25,PB!$B$1:$B$162,PB!$A$1:$A$162))</f>
        <v>20</v>
      </c>
      <c r="K25" s="27">
        <f t="shared" si="0"/>
        <v>106</v>
      </c>
    </row>
    <row r="26" spans="1:11" x14ac:dyDescent="0.25">
      <c r="A26" s="2">
        <v>25</v>
      </c>
      <c r="B26" s="15" t="s">
        <v>64</v>
      </c>
      <c r="C26" s="10"/>
      <c r="D26" s="10"/>
      <c r="E26" s="12" t="s">
        <v>172</v>
      </c>
      <c r="F26" s="2">
        <v>71</v>
      </c>
      <c r="G26" s="13">
        <f>IF(ISNA(MATCH(B26,PE!$B$1:$B$1080,0)),"-",LOOKUP(B26,PE!$B$1:$B$1080,PE!$E$1:$E$1080))</f>
        <v>8.68</v>
      </c>
      <c r="H26" s="1">
        <f>IF(ISNA(MATCH(B26,PE!$B$1:$B$1080,0)),"-",LOOKUP(B26,PE!$B$1:$B$1080,PE!$A$1:$A$1080))</f>
        <v>33</v>
      </c>
      <c r="I26" s="13">
        <f>IF(ISNA(MATCH(B26,PB!$B$1:$B$162,0)),"-",LOOKUP(B26,PB!$B$1:$B$162,PB!$E$1:$E$162))</f>
        <v>0.27</v>
      </c>
      <c r="J26" s="1">
        <f>IF(ISNA(MATCH(B26,PB!$B$1:$B$162,0)),"-",LOOKUP(B26,PB!$B$1:$B$162,PB!$A$1:$A$162))</f>
        <v>5</v>
      </c>
      <c r="K26" s="27">
        <f t="shared" si="0"/>
        <v>109</v>
      </c>
    </row>
    <row r="27" spans="1:11" x14ac:dyDescent="0.25">
      <c r="A27" s="2">
        <v>26</v>
      </c>
      <c r="B27" s="15" t="s">
        <v>74</v>
      </c>
      <c r="C27" s="10"/>
      <c r="D27" s="10"/>
      <c r="E27" s="12" t="s">
        <v>169</v>
      </c>
      <c r="F27" s="2">
        <v>68</v>
      </c>
      <c r="G27" s="13">
        <f>IF(ISNA(MATCH(B27,PE!$B$1:$B$1080,0)),"-",LOOKUP(B27,PE!$B$1:$B$1080,PE!$E$1:$E$1080))</f>
        <v>7.78</v>
      </c>
      <c r="H27" s="1">
        <f>IF(ISNA(MATCH(B27,PE!$B$1:$B$1080,0)),"-",LOOKUP(B27,PE!$B$1:$B$1080,PE!$A$1:$A$1080))</f>
        <v>28</v>
      </c>
      <c r="I27" s="13">
        <f>IF(ISNA(MATCH(B27,PB!$B$1:$B$162,0)),"-",LOOKUP(B27,PB!$B$1:$B$162,PB!$E$1:$E$162))</f>
        <v>0.38</v>
      </c>
      <c r="J27" s="1">
        <f>IF(ISNA(MATCH(B27,PB!$B$1:$B$162,0)),"-",LOOKUP(B27,PB!$B$1:$B$162,PB!$A$1:$A$162))</f>
        <v>15</v>
      </c>
      <c r="K27" s="27">
        <f t="shared" si="0"/>
        <v>111</v>
      </c>
    </row>
    <row r="28" spans="1:11" x14ac:dyDescent="0.25">
      <c r="A28" s="2">
        <v>27</v>
      </c>
      <c r="B28" s="15" t="s">
        <v>10</v>
      </c>
      <c r="C28" s="10"/>
      <c r="D28" s="10"/>
      <c r="E28" s="12" t="s">
        <v>113</v>
      </c>
      <c r="F28" s="2">
        <v>7</v>
      </c>
      <c r="G28" s="13">
        <f>IF(ISNA(MATCH(B28,PE!$B$1:$B$1080,0)),"-",LOOKUP(B28,PE!$B$1:$B$1080,PE!$E$1:$E$1080))</f>
        <v>5.64</v>
      </c>
      <c r="H28" s="1">
        <f>IF(ISNA(MATCH(B28,PE!$B$1:$B$1080,0)),"-",LOOKUP(B28,PE!$B$1:$B$1080,PE!$A$1:$A$1080))</f>
        <v>17</v>
      </c>
      <c r="I28" s="13">
        <f>IF(ISNA(MATCH(B28,PB!$B$1:$B$162,0)),"-",LOOKUP(B28,PB!$B$1:$B$162,PB!$E$1:$E$162))</f>
        <v>-0.68</v>
      </c>
      <c r="J28" s="1">
        <f>IF(ISNA(MATCH(B28,PB!$B$1:$B$162,0)),"-",LOOKUP(B28,PB!$B$1:$B$162,PB!$A$1:$A$162))</f>
        <v>90</v>
      </c>
      <c r="K28" s="27">
        <f t="shared" si="0"/>
        <v>114</v>
      </c>
    </row>
    <row r="29" spans="1:11" x14ac:dyDescent="0.25">
      <c r="A29" s="2">
        <v>28</v>
      </c>
      <c r="B29" s="15" t="s">
        <v>14</v>
      </c>
      <c r="C29" s="10"/>
      <c r="D29" s="10"/>
      <c r="E29" s="12" t="s">
        <v>116</v>
      </c>
      <c r="F29" s="2">
        <v>10</v>
      </c>
      <c r="G29" s="13">
        <f>IF(ISNA(MATCH(B29,PE!$B$1:$B$1080,0)),"-",LOOKUP(B29,PE!$B$1:$B$1080,PE!$E$1:$E$1080))</f>
        <v>8.76</v>
      </c>
      <c r="H29" s="1">
        <f>IF(ISNA(MATCH(B29,PE!$B$1:$B$1080,0)),"-",LOOKUP(B29,PE!$B$1:$B$1080,PE!$A$1:$A$1080))</f>
        <v>34</v>
      </c>
      <c r="I29" s="13">
        <f>IF(ISNA(MATCH(B29,PB!$B$1:$B$162,0)),"-",LOOKUP(B29,PB!$B$1:$B$162,PB!$E$1:$E$162))</f>
        <v>4.29</v>
      </c>
      <c r="J29" s="1">
        <f>IF(ISNA(MATCH(B29,PB!$B$1:$B$162,0)),"-",LOOKUP(B29,PB!$B$1:$B$162,PB!$A$1:$A$162))</f>
        <v>71</v>
      </c>
      <c r="K29" s="27">
        <f t="shared" si="0"/>
        <v>115</v>
      </c>
    </row>
    <row r="30" spans="1:11" x14ac:dyDescent="0.25">
      <c r="A30" s="2">
        <v>29</v>
      </c>
      <c r="B30" s="15" t="s">
        <v>49</v>
      </c>
      <c r="C30" s="10"/>
      <c r="D30" s="10"/>
      <c r="E30" s="12" t="s">
        <v>153</v>
      </c>
      <c r="F30" s="2">
        <v>51</v>
      </c>
      <c r="G30" s="13">
        <f>IF(ISNA(MATCH(B30,PE!$B$1:$B$1080,0)),"-",LOOKUP(B30,PE!$B$1:$B$1080,PE!$E$1:$E$1080))</f>
        <v>8.41</v>
      </c>
      <c r="H30" s="1">
        <f>IF(ISNA(MATCH(B30,PE!$B$1:$B$1080,0)),"-",LOOKUP(B30,PE!$B$1:$B$1080,PE!$A$1:$A$1080))</f>
        <v>30</v>
      </c>
      <c r="I30" s="13">
        <f>IF(ISNA(MATCH(B30,PB!$B$1:$B$162,0)),"-",LOOKUP(B30,PB!$B$1:$B$162,PB!$E$1:$E$162))</f>
        <v>0.83</v>
      </c>
      <c r="J30" s="1">
        <f>IF(ISNA(MATCH(B30,PB!$B$1:$B$162,0)),"-",LOOKUP(B30,PB!$B$1:$B$162,PB!$A$1:$A$162))</f>
        <v>34</v>
      </c>
      <c r="K30" s="27">
        <f t="shared" si="0"/>
        <v>115</v>
      </c>
    </row>
    <row r="31" spans="1:11" x14ac:dyDescent="0.25">
      <c r="A31" s="2">
        <v>30</v>
      </c>
      <c r="B31" s="15" t="s">
        <v>28</v>
      </c>
      <c r="C31" s="10"/>
      <c r="D31" s="10"/>
      <c r="E31" s="12" t="s">
        <v>127</v>
      </c>
      <c r="F31" s="2">
        <v>21</v>
      </c>
      <c r="G31" s="13">
        <f>IF(ISNA(MATCH(B31,PE!$B$1:$B$1080,0)),"-",LOOKUP(B31,PE!$B$1:$B$1080,PE!$E$1:$E$1080))</f>
        <v>10.8</v>
      </c>
      <c r="H31" s="1">
        <f>IF(ISNA(MATCH(B31,PE!$B$1:$B$1080,0)),"-",LOOKUP(B31,PE!$B$1:$B$1080,PE!$A$1:$A$1080))</f>
        <v>39</v>
      </c>
      <c r="I31" s="13">
        <f>IF(ISNA(MATCH(B31,PB!$B$1:$B$162,0)),"-",LOOKUP(B31,PB!$B$1:$B$162,PB!$E$1:$E$162))</f>
        <v>2.02</v>
      </c>
      <c r="J31" s="1">
        <f>IF(ISNA(MATCH(B31,PB!$B$1:$B$162,0)),"-",LOOKUP(B31,PB!$B$1:$B$162,PB!$A$1:$A$162))</f>
        <v>56</v>
      </c>
      <c r="K31" s="27">
        <f t="shared" si="0"/>
        <v>116</v>
      </c>
    </row>
    <row r="32" spans="1:11" x14ac:dyDescent="0.25">
      <c r="A32" s="2">
        <v>31</v>
      </c>
      <c r="B32" s="15" t="s">
        <v>22</v>
      </c>
      <c r="C32" s="10"/>
      <c r="D32" s="10"/>
      <c r="E32" s="12" t="s">
        <v>117</v>
      </c>
      <c r="F32" s="2">
        <v>11</v>
      </c>
      <c r="G32" s="13">
        <f>IF(ISNA(MATCH(B32,PE!$B$1:$B$1080,0)),"-",LOOKUP(B32,PE!$B$1:$B$1080,PE!$E$1:$E$1080))</f>
        <v>9.82</v>
      </c>
      <c r="H32" s="1">
        <f>IF(ISNA(MATCH(B32,PE!$B$1:$B$1080,0)),"-",LOOKUP(B32,PE!$B$1:$B$1080,PE!$A$1:$A$1080))</f>
        <v>36</v>
      </c>
      <c r="I32" s="13">
        <f>IF(ISNA(MATCH(B32,PB!$B$1:$B$162,0)),"-",LOOKUP(B32,PB!$B$1:$B$162,PB!$E$1:$E$162))</f>
        <v>4.33</v>
      </c>
      <c r="J32" s="1">
        <f>IF(ISNA(MATCH(B32,PB!$B$1:$B$162,0)),"-",LOOKUP(B32,PB!$B$1:$B$162,PB!$A$1:$A$162))</f>
        <v>72</v>
      </c>
      <c r="K32" s="27">
        <f t="shared" si="0"/>
        <v>119</v>
      </c>
    </row>
    <row r="33" spans="1:11" x14ac:dyDescent="0.25">
      <c r="A33" s="2">
        <v>32</v>
      </c>
      <c r="B33" s="18" t="s">
        <v>51</v>
      </c>
      <c r="C33" s="22"/>
      <c r="D33" s="22"/>
      <c r="E33" s="23" t="s">
        <v>171</v>
      </c>
      <c r="F33" s="24">
        <v>70</v>
      </c>
      <c r="G33" s="25">
        <f>IF(ISNA(MATCH(B33,PE!$B$1:$B$1080,0)),"-",LOOKUP(B33,PE!$B$1:$B$1080,PE!$E$1:$E$1080))</f>
        <v>7.55</v>
      </c>
      <c r="H33" s="25">
        <f>IF(ISNA(MATCH(B33,PE!$B$1:$B$1080,0)),"-",LOOKUP(B33,PE!$B$1:$B$1080,PE!$A$1:$A$1080))</f>
        <v>27</v>
      </c>
      <c r="I33" s="25">
        <f>IF(ISNA(MATCH(B33,PB!$B$1:$B$162,0)),"-",LOOKUP(B33,PB!$B$1:$B$162,PB!$E$1:$E$162))</f>
        <v>0.57999999999999996</v>
      </c>
      <c r="J33" s="25">
        <f>IF(ISNA(MATCH(B33,PB!$B$1:$B$162,0)),"-",LOOKUP(B33,PB!$B$1:$B$162,PB!$A$1:$A$162))</f>
        <v>22</v>
      </c>
      <c r="K33" s="27">
        <f t="shared" si="0"/>
        <v>119</v>
      </c>
    </row>
    <row r="34" spans="1:11" x14ac:dyDescent="0.25">
      <c r="A34" s="2">
        <v>33</v>
      </c>
      <c r="B34" s="18" t="s">
        <v>44</v>
      </c>
      <c r="C34" s="22"/>
      <c r="D34" s="22"/>
      <c r="E34" s="23" t="s">
        <v>137</v>
      </c>
      <c r="F34" s="24">
        <v>33</v>
      </c>
      <c r="G34" s="25">
        <f>IF(ISNA(MATCH(B34,PE!$B$1:$B$1080,0)),"-",LOOKUP(B34,PE!$B$1:$B$1080,PE!$E$1:$E$1080))</f>
        <v>8.5500000000000007</v>
      </c>
      <c r="H34" s="25">
        <f>IF(ISNA(MATCH(B34,PE!$B$1:$B$1080,0)),"-",LOOKUP(B34,PE!$B$1:$B$1080,PE!$A$1:$A$1080))</f>
        <v>31</v>
      </c>
      <c r="I34" s="25">
        <f>IF(ISNA(MATCH(B34,PB!$B$1:$B$162,0)),"-",LOOKUP(B34,PB!$B$1:$B$162,PB!$E$1:$E$162))</f>
        <v>2.2000000000000002</v>
      </c>
      <c r="J34" s="25">
        <f>IF(ISNA(MATCH(B34,PB!$B$1:$B$162,0)),"-",LOOKUP(B34,PB!$B$1:$B$162,PB!$A$1:$A$162))</f>
        <v>58</v>
      </c>
      <c r="K34" s="27">
        <f t="shared" ref="K34:K65" si="1">F34+H34+J34</f>
        <v>122</v>
      </c>
    </row>
    <row r="35" spans="1:11" x14ac:dyDescent="0.25">
      <c r="A35" s="2">
        <v>34</v>
      </c>
      <c r="B35" s="15" t="s">
        <v>18</v>
      </c>
      <c r="C35" s="10"/>
      <c r="D35" s="10"/>
      <c r="E35" s="12" t="s">
        <v>126</v>
      </c>
      <c r="F35" s="2">
        <v>20</v>
      </c>
      <c r="G35" s="13">
        <f>IF(ISNA(MATCH(B35,PE!$B$1:$B$1080,0)),"-",LOOKUP(B35,PE!$B$1:$B$1080,PE!$E$1:$E$1080))</f>
        <v>11.7</v>
      </c>
      <c r="H35" s="1">
        <f>IF(ISNA(MATCH(B35,PE!$B$1:$B$1080,0)),"-",LOOKUP(B35,PE!$B$1:$B$1080,PE!$A$1:$A$1080))</f>
        <v>43</v>
      </c>
      <c r="I35" s="13">
        <f>IF(ISNA(MATCH(B35,PB!$B$1:$B$162,0)),"-",LOOKUP(B35,PB!$B$1:$B$162,PB!$E$1:$E$162))</f>
        <v>2.5299999999999998</v>
      </c>
      <c r="J35" s="1">
        <f>IF(ISNA(MATCH(B35,PB!$B$1:$B$162,0)),"-",LOOKUP(B35,PB!$B$1:$B$162,PB!$A$1:$A$162))</f>
        <v>61</v>
      </c>
      <c r="K35" s="27">
        <f t="shared" si="1"/>
        <v>124</v>
      </c>
    </row>
    <row r="36" spans="1:11" x14ac:dyDescent="0.25">
      <c r="A36" s="2">
        <v>35</v>
      </c>
      <c r="B36" s="15" t="s">
        <v>85</v>
      </c>
      <c r="C36" s="10"/>
      <c r="D36" s="10"/>
      <c r="E36" s="12" t="s">
        <v>139</v>
      </c>
      <c r="F36" s="2">
        <v>35</v>
      </c>
      <c r="G36" s="13">
        <f>IF(ISNA(MATCH(B36,PE!$B$1:$B$1080,0)),"-",LOOKUP(B36,PE!$B$1:$B$1080,PE!$E$1:$E$1080))</f>
        <v>9.5299999999999994</v>
      </c>
      <c r="H36" s="1">
        <f>IF(ISNA(MATCH(B36,PE!$B$1:$B$1080,0)),"-",LOOKUP(B36,PE!$B$1:$B$1080,PE!$A$1:$A$1080))</f>
        <v>35</v>
      </c>
      <c r="I36" s="13">
        <f>IF(ISNA(MATCH(B36,PB!$B$1:$B$162,0)),"-",LOOKUP(B36,PB!$B$1:$B$162,PB!$E$1:$E$162))</f>
        <v>1.88</v>
      </c>
      <c r="J36" s="1">
        <f>IF(ISNA(MATCH(B36,PB!$B$1:$B$162,0)),"-",LOOKUP(B36,PB!$B$1:$B$162,PB!$A$1:$A$162))</f>
        <v>55</v>
      </c>
      <c r="K36" s="27">
        <f t="shared" si="1"/>
        <v>125</v>
      </c>
    </row>
    <row r="37" spans="1:11" x14ac:dyDescent="0.25">
      <c r="A37" s="2">
        <v>36</v>
      </c>
      <c r="B37" s="15" t="s">
        <v>77</v>
      </c>
      <c r="C37" s="10"/>
      <c r="D37" s="10"/>
      <c r="E37" s="12" t="s">
        <v>167</v>
      </c>
      <c r="F37" s="2">
        <v>65</v>
      </c>
      <c r="G37" s="13">
        <f>IF(ISNA(MATCH(B37,PE!$B$1:$B$1080,0)),"-",LOOKUP(B37,PE!$B$1:$B$1080,PE!$E$1:$E$1080))</f>
        <v>10.199999999999999</v>
      </c>
      <c r="H37" s="1">
        <f>IF(ISNA(MATCH(B37,PE!$B$1:$B$1080,0)),"-",LOOKUP(B37,PE!$B$1:$B$1080,PE!$A$1:$A$1080))</f>
        <v>37</v>
      </c>
      <c r="I37" s="13">
        <f>IF(ISNA(MATCH(B37,PB!$B$1:$B$162,0)),"-",LOOKUP(B37,PB!$B$1:$B$162,PB!$E$1:$E$162))</f>
        <v>0.61</v>
      </c>
      <c r="J37" s="1">
        <f>IF(ISNA(MATCH(B37,PB!$B$1:$B$162,0)),"-",LOOKUP(B37,PB!$B$1:$B$162,PB!$A$1:$A$162))</f>
        <v>25</v>
      </c>
      <c r="K37" s="27">
        <f t="shared" si="1"/>
        <v>127</v>
      </c>
    </row>
    <row r="38" spans="1:11" x14ac:dyDescent="0.25">
      <c r="A38" s="2">
        <v>37</v>
      </c>
      <c r="B38" s="15" t="s">
        <v>82</v>
      </c>
      <c r="C38" s="10"/>
      <c r="D38" s="10"/>
      <c r="E38" s="12" t="s">
        <v>165</v>
      </c>
      <c r="F38" s="2">
        <v>63</v>
      </c>
      <c r="G38" s="13">
        <f>IF(ISNA(MATCH(B38,PE!$B$1:$B$1080,0)),"-",LOOKUP(B38,PE!$B$1:$B$1080,PE!$E$1:$E$1080))</f>
        <v>11.4</v>
      </c>
      <c r="H38" s="1">
        <f>IF(ISNA(MATCH(B38,PE!$B$1:$B$1080,0)),"-",LOOKUP(B38,PE!$B$1:$B$1080,PE!$A$1:$A$1080))</f>
        <v>40</v>
      </c>
      <c r="I38" s="13">
        <f>IF(ISNA(MATCH(B38,PB!$B$1:$B$162,0)),"-",LOOKUP(B38,PB!$B$1:$B$162,PB!$E$1:$E$162))</f>
        <v>0.64</v>
      </c>
      <c r="J38" s="1">
        <f>IF(ISNA(MATCH(B38,PB!$B$1:$B$162,0)),"-",LOOKUP(B38,PB!$B$1:$B$162,PB!$A$1:$A$162))</f>
        <v>27</v>
      </c>
      <c r="K38" s="27">
        <f t="shared" si="1"/>
        <v>130</v>
      </c>
    </row>
    <row r="39" spans="1:11" x14ac:dyDescent="0.25">
      <c r="A39" s="2">
        <v>38</v>
      </c>
      <c r="B39" s="15" t="s">
        <v>36</v>
      </c>
      <c r="C39" s="10"/>
      <c r="D39" s="10"/>
      <c r="E39" s="12" t="s">
        <v>150</v>
      </c>
      <c r="F39" s="2">
        <v>47</v>
      </c>
      <c r="G39" s="13">
        <f>IF(ISNA(MATCH(B39,PE!$B$1:$B$1080,0)),"-",LOOKUP(B39,PE!$B$1:$B$1080,PE!$E$1:$E$1080))</f>
        <v>11.6</v>
      </c>
      <c r="H39" s="1">
        <f>IF(ISNA(MATCH(B39,PE!$B$1:$B$1080,0)),"-",LOOKUP(B39,PE!$B$1:$B$1080,PE!$A$1:$A$1080))</f>
        <v>41</v>
      </c>
      <c r="I39" s="13">
        <f>IF(ISNA(MATCH(B39,PB!$B$1:$B$162,0)),"-",LOOKUP(B39,PB!$B$1:$B$162,PB!$E$1:$E$162))</f>
        <v>1.21</v>
      </c>
      <c r="J39" s="1">
        <f>IF(ISNA(MATCH(B39,PB!$B$1:$B$162,0)),"-",LOOKUP(B39,PB!$B$1:$B$162,PB!$A$1:$A$162))</f>
        <v>43</v>
      </c>
      <c r="K39" s="27">
        <f t="shared" si="1"/>
        <v>131</v>
      </c>
    </row>
    <row r="40" spans="1:11" x14ac:dyDescent="0.25">
      <c r="A40" s="2">
        <v>39</v>
      </c>
      <c r="B40" s="15" t="s">
        <v>81</v>
      </c>
      <c r="C40" s="10"/>
      <c r="D40" s="10"/>
      <c r="E40" s="12" t="s">
        <v>152</v>
      </c>
      <c r="F40" s="2">
        <v>50</v>
      </c>
      <c r="G40" s="13">
        <f>IF(ISNA(MATCH(B40,PE!$B$1:$B$1080,0)),"-",LOOKUP(B40,PE!$B$1:$B$1080,PE!$E$1:$E$1080))</f>
        <v>11.6</v>
      </c>
      <c r="H40" s="1">
        <f>IF(ISNA(MATCH(B40,PE!$B$1:$B$1080,0)),"-",LOOKUP(B40,PE!$B$1:$B$1080,PE!$A$1:$A$1080))</f>
        <v>42</v>
      </c>
      <c r="I40" s="13">
        <f>IF(ISNA(MATCH(B40,PB!$B$1:$B$162,0)),"-",LOOKUP(B40,PB!$B$1:$B$162,PB!$E$1:$E$162))</f>
        <v>1.2</v>
      </c>
      <c r="J40" s="1">
        <f>IF(ISNA(MATCH(B40,PB!$B$1:$B$162,0)),"-",LOOKUP(B40,PB!$B$1:$B$162,PB!$A$1:$A$162))</f>
        <v>42</v>
      </c>
      <c r="K40" s="27">
        <f t="shared" si="1"/>
        <v>134</v>
      </c>
    </row>
    <row r="41" spans="1:11" x14ac:dyDescent="0.25">
      <c r="A41" s="2">
        <v>40</v>
      </c>
      <c r="B41" s="15" t="s">
        <v>60</v>
      </c>
      <c r="C41" s="10"/>
      <c r="D41" s="10"/>
      <c r="E41" s="12" t="s">
        <v>175</v>
      </c>
      <c r="F41" s="2">
        <v>75</v>
      </c>
      <c r="G41" s="13">
        <f>IF(ISNA(MATCH(B41,PE!$B$1:$B$1080,0)),"-",LOOKUP(B41,PE!$B$1:$B$1080,PE!$E$1:$E$1080))</f>
        <v>12.3</v>
      </c>
      <c r="H41" s="1">
        <f>IF(ISNA(MATCH(B41,PE!$B$1:$B$1080,0)),"-",LOOKUP(B41,PE!$B$1:$B$1080,PE!$A$1:$A$1080))</f>
        <v>47</v>
      </c>
      <c r="I41" s="13">
        <f>IF(ISNA(MATCH(B41,PB!$B$1:$B$162,0)),"-",LOOKUP(B41,PB!$B$1:$B$162,PB!$E$1:$E$162))</f>
        <v>0.33</v>
      </c>
      <c r="J41" s="1">
        <f>IF(ISNA(MATCH(B41,PB!$B$1:$B$162,0)),"-",LOOKUP(B41,PB!$B$1:$B$162,PB!$A$1:$A$162))</f>
        <v>12</v>
      </c>
      <c r="K41" s="27">
        <f t="shared" si="1"/>
        <v>134</v>
      </c>
    </row>
    <row r="42" spans="1:11" x14ac:dyDescent="0.25">
      <c r="A42" s="2">
        <v>41</v>
      </c>
      <c r="B42" s="15" t="s">
        <v>24</v>
      </c>
      <c r="C42" s="10"/>
      <c r="D42" s="10"/>
      <c r="E42" s="12" t="s">
        <v>144</v>
      </c>
      <c r="F42" s="2">
        <v>41</v>
      </c>
      <c r="G42" s="13">
        <f>IF(ISNA(MATCH(B42,PE!$B$1:$B$1080,0)),"-",LOOKUP(B42,PE!$B$1:$B$1080,PE!$E$1:$E$1080))</f>
        <v>11.9</v>
      </c>
      <c r="H42" s="1">
        <f>IF(ISNA(MATCH(B42,PE!$B$1:$B$1080,0)),"-",LOOKUP(B42,PE!$B$1:$B$1080,PE!$A$1:$A$1080))</f>
        <v>45</v>
      </c>
      <c r="I42" s="13">
        <f>IF(ISNA(MATCH(B42,PB!$B$1:$B$162,0)),"-",LOOKUP(B42,PB!$B$1:$B$162,PB!$E$1:$E$162))</f>
        <v>1.45</v>
      </c>
      <c r="J42" s="1">
        <f>IF(ISNA(MATCH(B42,PB!$B$1:$B$162,0)),"-",LOOKUP(B42,PB!$B$1:$B$162,PB!$A$1:$A$162))</f>
        <v>49</v>
      </c>
      <c r="K42" s="27">
        <f t="shared" si="1"/>
        <v>135</v>
      </c>
    </row>
    <row r="43" spans="1:11" x14ac:dyDescent="0.25">
      <c r="A43" s="2">
        <v>42</v>
      </c>
      <c r="B43" s="15" t="s">
        <v>6</v>
      </c>
      <c r="C43" s="10"/>
      <c r="D43" s="10"/>
      <c r="E43" s="12" t="s">
        <v>109</v>
      </c>
      <c r="F43" s="2">
        <v>3</v>
      </c>
      <c r="G43" s="13">
        <f>IF(ISNA(MATCH(B43,PE!$B$1:$B$1080,0)),"-",LOOKUP(B43,PE!$B$1:$B$1080,PE!$E$1:$E$1080))</f>
        <v>13.2</v>
      </c>
      <c r="H43" s="1">
        <f>IF(ISNA(MATCH(B43,PE!$B$1:$B$1080,0)),"-",LOOKUP(B43,PE!$B$1:$B$1080,PE!$A$1:$A$1080))</f>
        <v>52</v>
      </c>
      <c r="I43" s="13">
        <f>IF(ISNA(MATCH(B43,PB!$B$1:$B$162,0)),"-",LOOKUP(B43,PB!$B$1:$B$162,PB!$E$1:$E$162))</f>
        <v>15.2</v>
      </c>
      <c r="J43" s="1">
        <f>IF(ISNA(MATCH(B43,PB!$B$1:$B$162,0)),"-",LOOKUP(B43,PB!$B$1:$B$162,PB!$A$1:$A$162))</f>
        <v>81</v>
      </c>
      <c r="K43" s="27">
        <f t="shared" si="1"/>
        <v>136</v>
      </c>
    </row>
    <row r="44" spans="1:11" x14ac:dyDescent="0.25">
      <c r="A44" s="2">
        <v>43</v>
      </c>
      <c r="B44" s="15" t="s">
        <v>41</v>
      </c>
      <c r="C44" s="10"/>
      <c r="D44" s="10"/>
      <c r="E44" s="12" t="s">
        <v>145</v>
      </c>
      <c r="F44" s="2">
        <v>42</v>
      </c>
      <c r="G44" s="13">
        <f>IF(ISNA(MATCH(B44,PE!$B$1:$B$1080,0)),"-",LOOKUP(B44,PE!$B$1:$B$1080,PE!$E$1:$E$1080))</f>
        <v>12.1</v>
      </c>
      <c r="H44" s="1">
        <f>IF(ISNA(MATCH(B44,PE!$B$1:$B$1080,0)),"-",LOOKUP(B44,PE!$B$1:$B$1080,PE!$A$1:$A$1080))</f>
        <v>46</v>
      </c>
      <c r="I44" s="13">
        <f>IF(ISNA(MATCH(B44,PB!$B$1:$B$162,0)),"-",LOOKUP(B44,PB!$B$1:$B$162,PB!$E$1:$E$162))</f>
        <v>1.45</v>
      </c>
      <c r="J44" s="1">
        <f>IF(ISNA(MATCH(B44,PB!$B$1:$B$162,0)),"-",LOOKUP(B44,PB!$B$1:$B$162,PB!$A$1:$A$162))</f>
        <v>50</v>
      </c>
      <c r="K44" s="27">
        <f t="shared" si="1"/>
        <v>138</v>
      </c>
    </row>
    <row r="45" spans="1:11" x14ac:dyDescent="0.25">
      <c r="A45" s="2">
        <v>44</v>
      </c>
      <c r="B45" s="15" t="s">
        <v>66</v>
      </c>
      <c r="C45" s="10"/>
      <c r="D45" s="10"/>
      <c r="E45" s="12" t="s">
        <v>176</v>
      </c>
      <c r="F45" s="2">
        <v>76</v>
      </c>
      <c r="G45" s="13">
        <f>IF(ISNA(MATCH(B45,PE!$B$1:$B$1080,0)),"-",LOOKUP(B45,PE!$B$1:$B$1080,PE!$E$1:$E$1080))</f>
        <v>13.2</v>
      </c>
      <c r="H45" s="1">
        <f>IF(ISNA(MATCH(B45,PE!$B$1:$B$1080,0)),"-",LOOKUP(B45,PE!$B$1:$B$1080,PE!$A$1:$A$1080))</f>
        <v>53</v>
      </c>
      <c r="I45" s="13">
        <f>IF(ISNA(MATCH(B45,PB!$B$1:$B$162,0)),"-",LOOKUP(B45,PB!$B$1:$B$162,PB!$E$1:$E$162))</f>
        <v>0.36</v>
      </c>
      <c r="J45" s="1">
        <f>IF(ISNA(MATCH(B45,PB!$B$1:$B$162,0)),"-",LOOKUP(B45,PB!$B$1:$B$162,PB!$A$1:$A$162))</f>
        <v>13</v>
      </c>
      <c r="K45" s="27">
        <f t="shared" si="1"/>
        <v>142</v>
      </c>
    </row>
    <row r="46" spans="1:11" x14ac:dyDescent="0.25">
      <c r="A46" s="2">
        <v>45</v>
      </c>
      <c r="B46" s="15" t="s">
        <v>11</v>
      </c>
      <c r="C46" s="10"/>
      <c r="D46" s="10"/>
      <c r="E46" s="12" t="s">
        <v>115</v>
      </c>
      <c r="F46" s="2">
        <v>9</v>
      </c>
      <c r="G46" s="13">
        <f>IF(ISNA(MATCH(B46,PE!$B$1:$B$1080,0)),"-",LOOKUP(B46,PE!$B$1:$B$1080,PE!$E$1:$E$1080))</f>
        <v>14.9</v>
      </c>
      <c r="H46" s="1">
        <f>IF(ISNA(MATCH(B46,PE!$B$1:$B$1080,0)),"-",LOOKUP(B46,PE!$B$1:$B$1080,PE!$A$1:$A$1080))</f>
        <v>59</v>
      </c>
      <c r="I46" s="13">
        <f>IF(ISNA(MATCH(B46,PB!$B$1:$B$162,0)),"-",LOOKUP(B46,PB!$B$1:$B$162,PB!$E$1:$E$162))</f>
        <v>5.5</v>
      </c>
      <c r="J46" s="1">
        <f>IF(ISNA(MATCH(B46,PB!$B$1:$B$162,0)),"-",LOOKUP(B46,PB!$B$1:$B$162,PB!$A$1:$A$162))</f>
        <v>75</v>
      </c>
      <c r="K46" s="27">
        <f t="shared" si="1"/>
        <v>143</v>
      </c>
    </row>
    <row r="47" spans="1:11" x14ac:dyDescent="0.25">
      <c r="A47" s="2">
        <v>46</v>
      </c>
      <c r="B47" s="15" t="s">
        <v>48</v>
      </c>
      <c r="C47" s="10"/>
      <c r="D47" s="10"/>
      <c r="E47" s="12" t="s">
        <v>173</v>
      </c>
      <c r="F47" s="2">
        <v>72</v>
      </c>
      <c r="G47" s="13">
        <f>IF(ISNA(MATCH(B47,PE!$B$1:$B$1080,0)),"-",LOOKUP(B47,PE!$B$1:$B$1080,PE!$E$1:$E$1080))</f>
        <v>13.4</v>
      </c>
      <c r="H47" s="1">
        <f>IF(ISNA(MATCH(B47,PE!$B$1:$B$1080,0)),"-",LOOKUP(B47,PE!$B$1:$B$1080,PE!$A$1:$A$1080))</f>
        <v>54</v>
      </c>
      <c r="I47" s="13">
        <f>IF(ISNA(MATCH(B47,PB!$B$1:$B$162,0)),"-",LOOKUP(B47,PB!$B$1:$B$162,PB!$E$1:$E$162))</f>
        <v>0.41</v>
      </c>
      <c r="J47" s="1">
        <f>IF(ISNA(MATCH(B47,PB!$B$1:$B$162,0)),"-",LOOKUP(B47,PB!$B$1:$B$162,PB!$A$1:$A$162))</f>
        <v>17</v>
      </c>
      <c r="K47" s="27">
        <f t="shared" si="1"/>
        <v>143</v>
      </c>
    </row>
    <row r="48" spans="1:11" x14ac:dyDescent="0.25">
      <c r="A48" s="2">
        <v>47</v>
      </c>
      <c r="B48" s="15" t="s">
        <v>33</v>
      </c>
      <c r="C48" s="10"/>
      <c r="D48" s="10"/>
      <c r="E48" s="12" t="s">
        <v>164</v>
      </c>
      <c r="F48" s="2">
        <v>62</v>
      </c>
      <c r="G48" s="13">
        <f>IF(ISNA(MATCH(B48,PE!$B$1:$B$1080,0)),"-",LOOKUP(B48,PE!$B$1:$B$1080,PE!$E$1:$E$1080))</f>
        <v>13.1</v>
      </c>
      <c r="H48" s="1">
        <f>IF(ISNA(MATCH(B48,PE!$B$1:$B$1080,0)),"-",LOOKUP(B48,PE!$B$1:$B$1080,PE!$A$1:$A$1080))</f>
        <v>51</v>
      </c>
      <c r="I48" s="13">
        <f>IF(ISNA(MATCH(B48,PB!$B$1:$B$162,0)),"-",LOOKUP(B48,PB!$B$1:$B$162,PB!$E$1:$E$162))</f>
        <v>0.79</v>
      </c>
      <c r="J48" s="1">
        <f>IF(ISNA(MATCH(B48,PB!$B$1:$B$162,0)),"-",LOOKUP(B48,PB!$B$1:$B$162,PB!$A$1:$A$162))</f>
        <v>31</v>
      </c>
      <c r="K48" s="27">
        <f t="shared" si="1"/>
        <v>144</v>
      </c>
    </row>
    <row r="49" spans="1:11" x14ac:dyDescent="0.25">
      <c r="A49" s="2">
        <v>48</v>
      </c>
      <c r="B49" s="15" t="s">
        <v>3</v>
      </c>
      <c r="C49" s="10"/>
      <c r="D49" s="10"/>
      <c r="E49" s="12" t="s">
        <v>107</v>
      </c>
      <c r="F49" s="2">
        <v>1</v>
      </c>
      <c r="G49" s="13">
        <f>IF(ISNA(MATCH(B49,PE!$B$1:$B$1080,0)),"-",LOOKUP(B49,PE!$B$1:$B$1080,PE!$E$1:$E$1080))</f>
        <v>12.4</v>
      </c>
      <c r="H49" s="1">
        <f>IF(ISNA(MATCH(B49,PE!$B$1:$B$1080,0)),"-",LOOKUP(B49,PE!$B$1:$B$1080,PE!$A$1:$A$1080))</f>
        <v>48</v>
      </c>
      <c r="I49" s="13">
        <f>IF(ISNA(MATCH(B49,PB!$B$1:$B$162,0)),"-",LOOKUP(B49,PB!$B$1:$B$162,PB!$E$1:$E$162))</f>
        <v>-6.87</v>
      </c>
      <c r="J49" s="1">
        <f>IF(ISNA(MATCH(B49,PB!$B$1:$B$162,0)),"-",LOOKUP(B49,PB!$B$1:$B$162,PB!$A$1:$A$162))</f>
        <v>96</v>
      </c>
      <c r="K49" s="27">
        <f t="shared" si="1"/>
        <v>145</v>
      </c>
    </row>
    <row r="50" spans="1:11" x14ac:dyDescent="0.25">
      <c r="A50" s="3">
        <v>49</v>
      </c>
      <c r="B50" s="15" t="s">
        <v>9</v>
      </c>
      <c r="C50" s="10"/>
      <c r="D50" s="10"/>
      <c r="E50" s="12" t="s">
        <v>136</v>
      </c>
      <c r="F50" s="2">
        <v>32</v>
      </c>
      <c r="G50" s="13">
        <f>IF(ISNA(MATCH(B50,PE!$B$1:$B$1080,0)),"-",LOOKUP(B50,PE!$B$1:$B$1080,PE!$E$1:$E$1080))</f>
        <v>12.6</v>
      </c>
      <c r="H50" s="1">
        <f>IF(ISNA(MATCH(B50,PE!$B$1:$B$1080,0)),"-",LOOKUP(B50,PE!$B$1:$B$1080,PE!$A$1:$A$1080))</f>
        <v>49</v>
      </c>
      <c r="I50" s="13">
        <f>IF(ISNA(MATCH(B50,PB!$B$1:$B$162,0)),"-",LOOKUP(B50,PB!$B$1:$B$162,PB!$E$1:$E$162))</f>
        <v>3.21</v>
      </c>
      <c r="J50" s="1">
        <f>IF(ISNA(MATCH(B50,PB!$B$1:$B$162,0)),"-",LOOKUP(B50,PB!$B$1:$B$162,PB!$A$1:$A$162))</f>
        <v>66</v>
      </c>
      <c r="K50" s="27">
        <f t="shared" si="1"/>
        <v>147</v>
      </c>
    </row>
    <row r="51" spans="1:11" x14ac:dyDescent="0.25">
      <c r="A51" s="2">
        <v>50</v>
      </c>
      <c r="B51" s="15" t="s">
        <v>50</v>
      </c>
      <c r="C51" s="10"/>
      <c r="D51" s="10"/>
      <c r="E51" s="12" t="s">
        <v>142</v>
      </c>
      <c r="F51" s="2">
        <v>39</v>
      </c>
      <c r="G51" s="13">
        <f>IF(ISNA(MATCH(B51,PE!$B$1:$B$1080,0)),"-",LOOKUP(B51,PE!$B$1:$B$1080,PE!$E$1:$E$1080))</f>
        <v>13.7</v>
      </c>
      <c r="H51" s="1">
        <f>IF(ISNA(MATCH(B51,PE!$B$1:$B$1080,0)),"-",LOOKUP(B51,PE!$B$1:$B$1080,PE!$A$1:$A$1080))</f>
        <v>55</v>
      </c>
      <c r="I51" s="13">
        <f>IF(ISNA(MATCH(B51,PB!$B$1:$B$162,0)),"-",LOOKUP(B51,PB!$B$1:$B$162,PB!$E$1:$E$162))</f>
        <v>1.78</v>
      </c>
      <c r="J51" s="1">
        <f>IF(ISNA(MATCH(B51,PB!$B$1:$B$162,0)),"-",LOOKUP(B51,PB!$B$1:$B$162,PB!$A$1:$A$162))</f>
        <v>53</v>
      </c>
      <c r="K51" s="27">
        <f t="shared" si="1"/>
        <v>147</v>
      </c>
    </row>
    <row r="52" spans="1:11" x14ac:dyDescent="0.25">
      <c r="A52" s="2">
        <v>51</v>
      </c>
      <c r="B52" s="16" t="s">
        <v>21</v>
      </c>
      <c r="C52" s="10"/>
      <c r="D52" s="10"/>
      <c r="E52" s="13" t="s">
        <v>114</v>
      </c>
      <c r="F52" s="2">
        <v>8</v>
      </c>
      <c r="G52" s="13">
        <f>IF(ISNA(MATCH(B52,PE!$B$1:$B$1080,0)),"-",LOOKUP(B52,PE!$B$1:$B$1080,PE!$E$1:$E$1080))</f>
        <v>15.2</v>
      </c>
      <c r="H52" s="1">
        <f>IF(ISNA(MATCH(B52,PE!$B$1:$B$1080,0)),"-",LOOKUP(B52,PE!$B$1:$B$1080,PE!$A$1:$A$1080))</f>
        <v>62</v>
      </c>
      <c r="I52" s="13">
        <f>IF(ISNA(MATCH(B52,PB!$B$1:$B$162,0)),"-",LOOKUP(B52,PB!$B$1:$B$162,PB!$E$1:$E$162))</f>
        <v>7</v>
      </c>
      <c r="J52" s="1">
        <f>IF(ISNA(MATCH(B52,PB!$B$1:$B$162,0)),"-",LOOKUP(B52,PB!$B$1:$B$162,PB!$A$1:$A$162))</f>
        <v>78</v>
      </c>
      <c r="K52" s="27">
        <f t="shared" si="1"/>
        <v>148</v>
      </c>
    </row>
    <row r="53" spans="1:11" x14ac:dyDescent="0.25">
      <c r="A53" s="2">
        <v>52</v>
      </c>
      <c r="B53" s="15" t="s">
        <v>89</v>
      </c>
      <c r="C53" s="10"/>
      <c r="D53" s="10"/>
      <c r="E53" s="12" t="s">
        <v>138</v>
      </c>
      <c r="F53" s="2">
        <v>34</v>
      </c>
      <c r="G53" s="13">
        <f>IF(ISNA(MATCH(B53,PE!$B$1:$B$1080,0)),"-",LOOKUP(B53,PE!$B$1:$B$1080,PE!$E$1:$E$1080))</f>
        <v>10.3</v>
      </c>
      <c r="H53" s="1">
        <f>IF(ISNA(MATCH(B53,PE!$B$1:$B$1080,0)),"-",LOOKUP(B53,PE!$B$1:$B$1080,PE!$A$1:$A$1080))</f>
        <v>38</v>
      </c>
      <c r="I53" s="13">
        <f>IF(ISNA(MATCH(B53,PB!$B$1:$B$162,0)),"-",LOOKUP(B53,PB!$B$1:$B$162,PB!$E$1:$E$162))</f>
        <v>6.26</v>
      </c>
      <c r="J53" s="1">
        <f>IF(ISNA(MATCH(B53,PB!$B$1:$B$162,0)),"-",LOOKUP(B53,PB!$B$1:$B$162,PB!$A$1:$A$162))</f>
        <v>77</v>
      </c>
      <c r="K53" s="27">
        <f t="shared" si="1"/>
        <v>149</v>
      </c>
    </row>
    <row r="54" spans="1:11" x14ac:dyDescent="0.25">
      <c r="A54" s="2">
        <v>53</v>
      </c>
      <c r="B54" s="15" t="s">
        <v>13</v>
      </c>
      <c r="C54" s="10"/>
      <c r="D54" s="10"/>
      <c r="E54" s="12" t="s">
        <v>111</v>
      </c>
      <c r="F54" s="2">
        <v>5</v>
      </c>
      <c r="G54" s="13">
        <f>IF(ISNA(MATCH(B54,PE!$B$1:$B$1080,0)),"-",LOOKUP(B54,PE!$B$1:$B$1080,PE!$E$1:$E$1080))</f>
        <v>12.7</v>
      </c>
      <c r="H54" s="1">
        <f>IF(ISNA(MATCH(B54,PE!$B$1:$B$1080,0)),"-",LOOKUP(B54,PE!$B$1:$B$1080,PE!$A$1:$A$1080))</f>
        <v>50</v>
      </c>
      <c r="I54" s="13">
        <f>IF(ISNA(MATCH(B54,PB!$B$1:$B$162,0)),"-",LOOKUP(B54,PB!$B$1:$B$162,PB!$E$1:$E$162))</f>
        <v>-6.22</v>
      </c>
      <c r="J54" s="1">
        <f>IF(ISNA(MATCH(B54,PB!$B$1:$B$162,0)),"-",LOOKUP(B54,PB!$B$1:$B$162,PB!$A$1:$A$162))</f>
        <v>95</v>
      </c>
      <c r="K54" s="27">
        <f t="shared" si="1"/>
        <v>150</v>
      </c>
    </row>
    <row r="55" spans="1:11" x14ac:dyDescent="0.25">
      <c r="A55" s="2">
        <v>54</v>
      </c>
      <c r="B55" s="15" t="s">
        <v>12</v>
      </c>
      <c r="C55" s="10"/>
      <c r="D55" s="10"/>
      <c r="E55" s="12" t="s">
        <v>119</v>
      </c>
      <c r="F55" s="2">
        <v>13</v>
      </c>
      <c r="G55" s="13">
        <f>IF(ISNA(MATCH(B55,PE!$B$1:$B$1080,0)),"-",LOOKUP(B55,PE!$B$1:$B$1080,PE!$E$1:$E$1080))</f>
        <v>15.7</v>
      </c>
      <c r="H55" s="1">
        <f>IF(ISNA(MATCH(B55,PE!$B$1:$B$1080,0)),"-",LOOKUP(B55,PE!$B$1:$B$1080,PE!$A$1:$A$1080))</f>
        <v>63</v>
      </c>
      <c r="I55" s="13">
        <f>IF(ISNA(MATCH(B55,PB!$B$1:$B$162,0)),"-",LOOKUP(B55,PB!$B$1:$B$162,PB!$E$1:$E$162))</f>
        <v>6.02</v>
      </c>
      <c r="J55" s="1">
        <f>IF(ISNA(MATCH(B55,PB!$B$1:$B$162,0)),"-",LOOKUP(B55,PB!$B$1:$B$162,PB!$A$1:$A$162))</f>
        <v>76</v>
      </c>
      <c r="K55" s="27">
        <f t="shared" si="1"/>
        <v>152</v>
      </c>
    </row>
    <row r="56" spans="1:11" x14ac:dyDescent="0.25">
      <c r="A56" s="2">
        <v>55</v>
      </c>
      <c r="B56" s="15" t="s">
        <v>23</v>
      </c>
      <c r="C56" s="10"/>
      <c r="D56" s="10"/>
      <c r="E56" s="12" t="s">
        <v>120</v>
      </c>
      <c r="F56" s="2">
        <v>14</v>
      </c>
      <c r="G56" s="13">
        <f>IF(ISNA(MATCH(B56,PE!$B$1:$B$1080,0)),"-",LOOKUP(B56,PE!$B$1:$B$1080,PE!$E$1:$E$1080))</f>
        <v>11.7</v>
      </c>
      <c r="H56" s="1">
        <f>IF(ISNA(MATCH(B56,PE!$B$1:$B$1080,0)),"-",LOOKUP(B56,PE!$B$1:$B$1080,PE!$A$1:$A$1080))</f>
        <v>44</v>
      </c>
      <c r="I56" s="13">
        <f>IF(ISNA(MATCH(B56,PB!$B$1:$B$162,0)),"-",LOOKUP(B56,PB!$B$1:$B$162,PB!$E$1:$E$162))</f>
        <v>-3.79</v>
      </c>
      <c r="J56" s="1">
        <f>IF(ISNA(MATCH(B56,PB!$B$1:$B$162,0)),"-",LOOKUP(B56,PB!$B$1:$B$162,PB!$A$1:$A$162))</f>
        <v>94</v>
      </c>
      <c r="K56" s="27">
        <f t="shared" si="1"/>
        <v>152</v>
      </c>
    </row>
    <row r="57" spans="1:11" x14ac:dyDescent="0.25">
      <c r="A57" s="2">
        <v>56</v>
      </c>
      <c r="B57" s="15" t="s">
        <v>35</v>
      </c>
      <c r="C57" s="10"/>
      <c r="D57" s="10"/>
      <c r="E57" s="12" t="s">
        <v>129</v>
      </c>
      <c r="F57" s="2">
        <v>23</v>
      </c>
      <c r="G57" s="13">
        <f>IF(ISNA(MATCH(B57,PE!$B$1:$B$1080,0)),"-",LOOKUP(B57,PE!$B$1:$B$1080,PE!$E$1:$E$1080))</f>
        <v>15.1</v>
      </c>
      <c r="H57" s="1">
        <f>IF(ISNA(MATCH(B57,PE!$B$1:$B$1080,0)),"-",LOOKUP(B57,PE!$B$1:$B$1080,PE!$A$1:$A$1080))</f>
        <v>60</v>
      </c>
      <c r="I57" s="13">
        <f>IF(ISNA(MATCH(B57,PB!$B$1:$B$162,0)),"-",LOOKUP(B57,PB!$B$1:$B$162,PB!$E$1:$E$162))</f>
        <v>3.68</v>
      </c>
      <c r="J57" s="1">
        <f>IF(ISNA(MATCH(B57,PB!$B$1:$B$162,0)),"-",LOOKUP(B57,PB!$B$1:$B$162,PB!$A$1:$A$162))</f>
        <v>69</v>
      </c>
      <c r="K57" s="27">
        <f t="shared" si="1"/>
        <v>152</v>
      </c>
    </row>
    <row r="58" spans="1:11" x14ac:dyDescent="0.25">
      <c r="A58" s="2">
        <v>57</v>
      </c>
      <c r="B58" s="15" t="s">
        <v>30</v>
      </c>
      <c r="C58" s="10"/>
      <c r="D58" s="10"/>
      <c r="E58" s="12" t="s">
        <v>132</v>
      </c>
      <c r="F58" s="2">
        <v>27</v>
      </c>
      <c r="G58" s="13">
        <f>IF(ISNA(MATCH(B58,PE!$B$1:$B$1080,0)),"-",LOOKUP(B58,PE!$B$1:$B$1080,PE!$E$1:$E$1080))</f>
        <v>15.2</v>
      </c>
      <c r="H58" s="1">
        <f>IF(ISNA(MATCH(B58,PE!$B$1:$B$1080,0)),"-",LOOKUP(B58,PE!$B$1:$B$1080,PE!$A$1:$A$1080))</f>
        <v>61</v>
      </c>
      <c r="I58" s="13">
        <f>IF(ISNA(MATCH(B58,PB!$B$1:$B$162,0)),"-",LOOKUP(B58,PB!$B$1:$B$162,PB!$E$1:$E$162))</f>
        <v>2.89</v>
      </c>
      <c r="J58" s="1">
        <f>IF(ISNA(MATCH(B58,PB!$B$1:$B$162,0)),"-",LOOKUP(B58,PB!$B$1:$B$162,PB!$A$1:$A$162))</f>
        <v>64</v>
      </c>
      <c r="K58" s="27">
        <f t="shared" si="1"/>
        <v>152</v>
      </c>
    </row>
    <row r="59" spans="1:11" x14ac:dyDescent="0.25">
      <c r="A59" s="2">
        <v>58</v>
      </c>
      <c r="B59" s="15" t="s">
        <v>72</v>
      </c>
      <c r="C59" s="10"/>
      <c r="D59" s="10"/>
      <c r="E59" s="12" t="s">
        <v>170</v>
      </c>
      <c r="F59" s="2">
        <v>69</v>
      </c>
      <c r="G59" s="13">
        <f>IF(ISNA(MATCH(B59,PE!$B$1:$B$1080,0)),"-",LOOKUP(B59,PE!$B$1:$B$1080,PE!$E$1:$E$1080))</f>
        <v>14.8</v>
      </c>
      <c r="H59" s="1">
        <f>IF(ISNA(MATCH(B59,PE!$B$1:$B$1080,0)),"-",LOOKUP(B59,PE!$B$1:$B$1080,PE!$A$1:$A$1080))</f>
        <v>57</v>
      </c>
      <c r="I59" s="13">
        <f>IF(ISNA(MATCH(B59,PB!$B$1:$B$162,0)),"-",LOOKUP(B59,PB!$B$1:$B$162,PB!$E$1:$E$162))</f>
        <v>0.62</v>
      </c>
      <c r="J59" s="1">
        <f>IF(ISNA(MATCH(B59,PB!$B$1:$B$162,0)),"-",LOOKUP(B59,PB!$B$1:$B$162,PB!$A$1:$A$162))</f>
        <v>26</v>
      </c>
      <c r="K59" s="27">
        <f t="shared" si="1"/>
        <v>152</v>
      </c>
    </row>
    <row r="60" spans="1:11" x14ac:dyDescent="0.25">
      <c r="A60" s="2">
        <v>59</v>
      </c>
      <c r="B60" s="15" t="s">
        <v>65</v>
      </c>
      <c r="C60" s="10"/>
      <c r="D60" s="10"/>
      <c r="E60" s="12" t="s">
        <v>180</v>
      </c>
      <c r="F60" s="2">
        <v>81</v>
      </c>
      <c r="G60" s="13">
        <f>IF(ISNA(MATCH(B60,PE!$B$1:$B$1080,0)),"-",LOOKUP(B60,PE!$B$1:$B$1080,PE!$E$1:$E$1080))</f>
        <v>16.100000000000001</v>
      </c>
      <c r="H60" s="1">
        <f>IF(ISNA(MATCH(B60,PE!$B$1:$B$1080,0)),"-",LOOKUP(B60,PE!$B$1:$B$1080,PE!$A$1:$A$1080))</f>
        <v>64</v>
      </c>
      <c r="I60" s="13">
        <f>IF(ISNA(MATCH(B60,PB!$B$1:$B$162,0)),"-",LOOKUP(B60,PB!$B$1:$B$162,PB!$E$1:$E$162))</f>
        <v>0.3</v>
      </c>
      <c r="J60" s="1">
        <f>IF(ISNA(MATCH(B60,PB!$B$1:$B$162,0)),"-",LOOKUP(B60,PB!$B$1:$B$162,PB!$A$1:$A$162))</f>
        <v>8</v>
      </c>
      <c r="K60" s="27">
        <f t="shared" si="1"/>
        <v>153</v>
      </c>
    </row>
    <row r="61" spans="1:11" x14ac:dyDescent="0.25">
      <c r="A61" s="2">
        <v>60</v>
      </c>
      <c r="B61" s="15" t="s">
        <v>20</v>
      </c>
      <c r="C61" s="10"/>
      <c r="D61" s="10"/>
      <c r="E61" s="12" t="s">
        <v>123</v>
      </c>
      <c r="F61" s="2">
        <v>17</v>
      </c>
      <c r="G61" s="13">
        <f>IF(ISNA(MATCH(B61,PE!$B$1:$B$1080,0)),"-",LOOKUP(B61,PE!$B$1:$B$1080,PE!$E$1:$E$1080))</f>
        <v>17.5</v>
      </c>
      <c r="H61" s="1">
        <f>IF(ISNA(MATCH(B61,PE!$B$1:$B$1080,0)),"-",LOOKUP(B61,PE!$B$1:$B$1080,PE!$A$1:$A$1080))</f>
        <v>66</v>
      </c>
      <c r="I61" s="13">
        <f>IF(ISNA(MATCH(B61,PB!$B$1:$B$162,0)),"-",LOOKUP(B61,PB!$B$1:$B$162,PB!$E$1:$E$162))</f>
        <v>5.03</v>
      </c>
      <c r="J61" s="1">
        <f>IF(ISNA(MATCH(B61,PB!$B$1:$B$162,0)),"-",LOOKUP(B61,PB!$B$1:$B$162,PB!$A$1:$A$162))</f>
        <v>73</v>
      </c>
      <c r="K61" s="27">
        <f t="shared" si="1"/>
        <v>156</v>
      </c>
    </row>
    <row r="62" spans="1:11" x14ac:dyDescent="0.25">
      <c r="A62" s="2">
        <v>61</v>
      </c>
      <c r="B62" s="15" t="s">
        <v>4</v>
      </c>
      <c r="C62" s="10"/>
      <c r="D62" s="10"/>
      <c r="E62" s="12" t="s">
        <v>108</v>
      </c>
      <c r="F62" s="2">
        <v>2</v>
      </c>
      <c r="G62" s="13">
        <f>IF(ISNA(MATCH(B62,PE!$B$1:$B$1080,0)),"-",LOOKUP(B62,PE!$B$1:$B$1080,PE!$E$1:$E$1080))</f>
        <v>21.6</v>
      </c>
      <c r="H62" s="1">
        <f>IF(ISNA(MATCH(B62,PE!$B$1:$B$1080,0)),"-",LOOKUP(B62,PE!$B$1:$B$1080,PE!$A$1:$A$1080))</f>
        <v>72</v>
      </c>
      <c r="I62" s="13">
        <f>IF(ISNA(MATCH(B62,PB!$B$1:$B$162,0)),"-",LOOKUP(B62,PB!$B$1:$B$162,PB!$E$1:$E$162))</f>
        <v>29.8</v>
      </c>
      <c r="J62" s="1">
        <f>IF(ISNA(MATCH(B62,PB!$B$1:$B$162,0)),"-",LOOKUP(B62,PB!$B$1:$B$162,PB!$A$1:$A$162))</f>
        <v>83</v>
      </c>
      <c r="K62" s="27">
        <f t="shared" si="1"/>
        <v>157</v>
      </c>
    </row>
    <row r="63" spans="1:11" x14ac:dyDescent="0.25">
      <c r="A63" s="2">
        <v>62</v>
      </c>
      <c r="B63" s="15" t="s">
        <v>5</v>
      </c>
      <c r="C63" s="10"/>
      <c r="D63" s="10"/>
      <c r="E63" s="12" t="s">
        <v>112</v>
      </c>
      <c r="F63" s="2">
        <v>6</v>
      </c>
      <c r="G63" s="13">
        <f>IF(ISNA(MATCH(B63,PE!$B$1:$B$1080,0)),"-",LOOKUP(B63,PE!$B$1:$B$1080,PE!$E$1:$E$1080))</f>
        <v>14.9</v>
      </c>
      <c r="H63" s="1">
        <f>IF(ISNA(MATCH(B63,PE!$B$1:$B$1080,0)),"-",LOOKUP(B63,PE!$B$1:$B$1080,PE!$A$1:$A$1080))</f>
        <v>58</v>
      </c>
      <c r="I63" s="13">
        <f>IF(ISNA(MATCH(B63,PB!$B$1:$B$162,0)),"-",LOOKUP(B63,PB!$B$1:$B$162,PB!$E$1:$E$162))</f>
        <v>-3.07</v>
      </c>
      <c r="J63" s="1">
        <f>IF(ISNA(MATCH(B63,PB!$B$1:$B$162,0)),"-",LOOKUP(B63,PB!$B$1:$B$162,PB!$A$1:$A$162))</f>
        <v>93</v>
      </c>
      <c r="K63" s="27">
        <f t="shared" si="1"/>
        <v>157</v>
      </c>
    </row>
    <row r="64" spans="1:11" x14ac:dyDescent="0.25">
      <c r="A64" s="2">
        <v>63</v>
      </c>
      <c r="B64" s="15" t="s">
        <v>31</v>
      </c>
      <c r="C64" s="10"/>
      <c r="D64" s="10"/>
      <c r="E64" s="12" t="s">
        <v>125</v>
      </c>
      <c r="F64" s="2">
        <v>19</v>
      </c>
      <c r="G64" s="13">
        <f>IF(ISNA(MATCH(B64,PE!$B$1:$B$1080,0)),"-",LOOKUP(B64,PE!$B$1:$B$1080,PE!$E$1:$E$1080))</f>
        <v>13.7</v>
      </c>
      <c r="H64" s="1">
        <f>IF(ISNA(MATCH(B64,PE!$B$1:$B$1080,0)),"-",LOOKUP(B64,PE!$B$1:$B$1080,PE!$A$1:$A$1080))</f>
        <v>56</v>
      </c>
      <c r="I64" s="13">
        <f>IF(ISNA(MATCH(B64,PB!$B$1:$B$162,0)),"-",LOOKUP(B64,PB!$B$1:$B$162,PB!$E$1:$E$162))</f>
        <v>25.5</v>
      </c>
      <c r="J64" s="1">
        <f>IF(ISNA(MATCH(B64,PB!$B$1:$B$162,0)),"-",LOOKUP(B64,PB!$B$1:$B$162,PB!$A$1:$A$162))</f>
        <v>82</v>
      </c>
      <c r="K64" s="27">
        <f t="shared" si="1"/>
        <v>157</v>
      </c>
    </row>
    <row r="65" spans="1:11" x14ac:dyDescent="0.25">
      <c r="A65" s="2">
        <v>64</v>
      </c>
      <c r="B65" s="15" t="s">
        <v>75</v>
      </c>
      <c r="C65" s="10"/>
      <c r="D65" s="10"/>
      <c r="E65" s="12" t="s">
        <v>183</v>
      </c>
      <c r="F65" s="2">
        <v>84</v>
      </c>
      <c r="G65" s="13">
        <f>IF(ISNA(MATCH(B65,PE!$B$1:$B$1080,0)),"-",LOOKUP(B65,PE!$B$1:$B$1080,PE!$E$1:$E$1080))</f>
        <v>36.6</v>
      </c>
      <c r="H65" s="1">
        <f>IF(ISNA(MATCH(B65,PE!$B$1:$B$1080,0)),"-",LOOKUP(B65,PE!$B$1:$B$1080,PE!$A$1:$A$1080))</f>
        <v>78</v>
      </c>
      <c r="I65" s="13">
        <f>IF(ISNA(MATCH(B65,PB!$B$1:$B$162,0)),"-",LOOKUP(B65,PB!$B$1:$B$162,PB!$E$1:$E$162))</f>
        <v>0.26</v>
      </c>
      <c r="J65" s="1">
        <f>IF(ISNA(MATCH(B65,PB!$B$1:$B$162,0)),"-",LOOKUP(B65,PB!$B$1:$B$162,PB!$A$1:$A$162))</f>
        <v>3</v>
      </c>
      <c r="K65" s="27">
        <f t="shared" si="1"/>
        <v>165</v>
      </c>
    </row>
    <row r="66" spans="1:11" x14ac:dyDescent="0.25">
      <c r="A66" s="2">
        <v>65</v>
      </c>
      <c r="B66" s="15" t="s">
        <v>29</v>
      </c>
      <c r="C66" s="10"/>
      <c r="D66" s="10"/>
      <c r="E66" s="12" t="s">
        <v>133</v>
      </c>
      <c r="F66" s="2">
        <v>29</v>
      </c>
      <c r="G66" s="13">
        <f>IF(ISNA(MATCH(B66,PE!$B$1:$B$1080,0)),"-",LOOKUP(B66,PE!$B$1:$B$1080,PE!$E$1:$E$1080))</f>
        <v>21.2</v>
      </c>
      <c r="H66" s="1">
        <f>IF(ISNA(MATCH(B66,PE!$B$1:$B$1080,0)),"-",LOOKUP(B66,PE!$B$1:$B$1080,PE!$A$1:$A$1080))</f>
        <v>70</v>
      </c>
      <c r="I66" s="13">
        <f>IF(ISNA(MATCH(B66,PB!$B$1:$B$162,0)),"-",LOOKUP(B66,PB!$B$1:$B$162,PB!$E$1:$E$162))</f>
        <v>4.05</v>
      </c>
      <c r="J66" s="1">
        <f>IF(ISNA(MATCH(B66,PB!$B$1:$B$162,0)),"-",LOOKUP(B66,PB!$B$1:$B$162,PB!$A$1:$A$162))</f>
        <v>70</v>
      </c>
      <c r="K66" s="27">
        <f t="shared" ref="K66:K97" si="2">F66+H66+J66</f>
        <v>169</v>
      </c>
    </row>
    <row r="67" spans="1:11" x14ac:dyDescent="0.25">
      <c r="A67" s="2">
        <v>66</v>
      </c>
      <c r="B67" s="15" t="s">
        <v>69</v>
      </c>
      <c r="C67" s="10"/>
      <c r="D67" s="10"/>
      <c r="E67" s="12" t="s">
        <v>179</v>
      </c>
      <c r="F67" s="2">
        <v>80</v>
      </c>
      <c r="G67" s="13">
        <f>IF(ISNA(MATCH(B67,PE!$B$1:$B$1080,0)),"-",LOOKUP(B67,PE!$B$1:$B$1080,PE!$E$1:$E$1080))</f>
        <v>21.5</v>
      </c>
      <c r="H67" s="1">
        <f>IF(ISNA(MATCH(B67,PE!$B$1:$B$1080,0)),"-",LOOKUP(B67,PE!$B$1:$B$1080,PE!$A$1:$A$1080))</f>
        <v>71</v>
      </c>
      <c r="I67" s="13">
        <f>IF(ISNA(MATCH(B67,PB!$B$1:$B$162,0)),"-",LOOKUP(B67,PB!$B$1:$B$162,PB!$E$1:$E$162))</f>
        <v>0.44</v>
      </c>
      <c r="J67" s="1">
        <f>IF(ISNA(MATCH(B67,PB!$B$1:$B$162,0)),"-",LOOKUP(B67,PB!$B$1:$B$162,PB!$A$1:$A$162))</f>
        <v>18</v>
      </c>
      <c r="K67" s="27">
        <f t="shared" si="2"/>
        <v>169</v>
      </c>
    </row>
    <row r="68" spans="1:11" x14ac:dyDescent="0.25">
      <c r="A68" s="2">
        <v>67</v>
      </c>
      <c r="B68" s="15" t="s">
        <v>34</v>
      </c>
      <c r="C68" s="10"/>
      <c r="D68" s="10"/>
      <c r="E68" s="12" t="s">
        <v>156</v>
      </c>
      <c r="F68" s="2">
        <v>54</v>
      </c>
      <c r="G68" s="13">
        <f>IF(ISNA(MATCH(B68,PE!$B$1:$B$1080,0)),"-",LOOKUP(B68,PE!$B$1:$B$1080,PE!$E$1:$E$1080))</f>
        <v>17.100000000000001</v>
      </c>
      <c r="H68" s="1">
        <f>IF(ISNA(MATCH(B68,PE!$B$1:$B$1080,0)),"-",LOOKUP(B68,PE!$B$1:$B$1080,PE!$A$1:$A$1080))</f>
        <v>65</v>
      </c>
      <c r="I68" s="13">
        <f>IF(ISNA(MATCH(B68,PB!$B$1:$B$162,0)),"-",LOOKUP(B68,PB!$B$1:$B$162,PB!$E$1:$E$162))</f>
        <v>1.52</v>
      </c>
      <c r="J68" s="1">
        <f>IF(ISNA(MATCH(B68,PB!$B$1:$B$162,0)),"-",LOOKUP(B68,PB!$B$1:$B$162,PB!$A$1:$A$162))</f>
        <v>51</v>
      </c>
      <c r="K68" s="27">
        <f t="shared" si="2"/>
        <v>170</v>
      </c>
    </row>
    <row r="69" spans="1:11" x14ac:dyDescent="0.25">
      <c r="A69" s="2">
        <v>68</v>
      </c>
      <c r="B69" s="15" t="s">
        <v>39</v>
      </c>
      <c r="C69" s="10"/>
      <c r="D69" s="10"/>
      <c r="E69" s="12" t="s">
        <v>134</v>
      </c>
      <c r="F69" s="2">
        <v>30</v>
      </c>
      <c r="G69" s="13">
        <f>IF(ISNA(MATCH(B69,PE!$B$1:$B$1080,0)),"-",LOOKUP(B69,PE!$B$1:$B$1080,PE!$E$1:$E$1080))</f>
        <v>22.3</v>
      </c>
      <c r="H69" s="1">
        <f>IF(ISNA(MATCH(B69,PE!$B$1:$B$1080,0)),"-",LOOKUP(B69,PE!$B$1:$B$1080,PE!$A$1:$A$1080))</f>
        <v>73</v>
      </c>
      <c r="I69" s="13">
        <f>IF(ISNA(MATCH(B69,PB!$B$1:$B$162,0)),"-",LOOKUP(B69,PB!$B$1:$B$162,PB!$E$1:$E$162))</f>
        <v>3.63</v>
      </c>
      <c r="J69" s="1">
        <f>IF(ISNA(MATCH(B69,PB!$B$1:$B$162,0)),"-",LOOKUP(B69,PB!$B$1:$B$162,PB!$A$1:$A$162))</f>
        <v>68</v>
      </c>
      <c r="K69" s="27">
        <f t="shared" si="2"/>
        <v>171</v>
      </c>
    </row>
    <row r="70" spans="1:11" x14ac:dyDescent="0.25">
      <c r="A70" s="2">
        <v>69</v>
      </c>
      <c r="B70" s="15" t="s">
        <v>43</v>
      </c>
      <c r="C70" s="10"/>
      <c r="D70" s="10"/>
      <c r="E70" s="12" t="s">
        <v>149</v>
      </c>
      <c r="F70" s="2">
        <v>46</v>
      </c>
      <c r="G70" s="13">
        <f>IF(ISNA(MATCH(B70,PE!$B$1:$B$1080,0)),"-",LOOKUP(B70,PE!$B$1:$B$1080,PE!$E$1:$E$1080))</f>
        <v>23.2</v>
      </c>
      <c r="H70" s="1">
        <f>IF(ISNA(MATCH(B70,PE!$B$1:$B$1080,0)),"-",LOOKUP(B70,PE!$B$1:$B$1080,PE!$A$1:$A$1080))</f>
        <v>74</v>
      </c>
      <c r="I70" s="13">
        <f>IF(ISNA(MATCH(B70,PB!$B$1:$B$162,0)),"-",LOOKUP(B70,PB!$B$1:$B$162,PB!$E$1:$E$162))</f>
        <v>2.62</v>
      </c>
      <c r="J70" s="1">
        <f>IF(ISNA(MATCH(B70,PB!$B$1:$B$162,0)),"-",LOOKUP(B70,PB!$B$1:$B$162,PB!$A$1:$A$162))</f>
        <v>62</v>
      </c>
      <c r="K70" s="27">
        <f t="shared" si="2"/>
        <v>182</v>
      </c>
    </row>
    <row r="71" spans="1:11" x14ac:dyDescent="0.25">
      <c r="A71" s="2">
        <v>70</v>
      </c>
      <c r="B71" s="15" t="s">
        <v>40</v>
      </c>
      <c r="C71" s="10"/>
      <c r="D71" s="10"/>
      <c r="E71" s="12" t="s">
        <v>181</v>
      </c>
      <c r="F71" s="2">
        <v>82</v>
      </c>
      <c r="G71" s="13">
        <f>IF(ISNA(MATCH(B71,PE!$B$1:$B$1080,0)),"-",LOOKUP(B71,PE!$B$1:$B$1080,PE!$E$1:$E$1080))</f>
        <v>47.6</v>
      </c>
      <c r="H71" s="1">
        <f>IF(ISNA(MATCH(B71,PE!$B$1:$B$1080,0)),"-",LOOKUP(B71,PE!$B$1:$B$1080,PE!$A$1:$A$1080))</f>
        <v>80</v>
      </c>
      <c r="I71" s="13">
        <f>IF(ISNA(MATCH(B71,PB!$B$1:$B$162,0)),"-",LOOKUP(B71,PB!$B$1:$B$162,PB!$E$1:$E$162))</f>
        <v>0.59</v>
      </c>
      <c r="J71" s="1">
        <f>IF(ISNA(MATCH(B71,PB!$B$1:$B$162,0)),"-",LOOKUP(B71,PB!$B$1:$B$162,PB!$A$1:$A$162))</f>
        <v>23</v>
      </c>
      <c r="K71" s="27">
        <f t="shared" si="2"/>
        <v>185</v>
      </c>
    </row>
    <row r="72" spans="1:11" x14ac:dyDescent="0.25">
      <c r="A72" s="2">
        <v>71</v>
      </c>
      <c r="B72" s="15" t="s">
        <v>25</v>
      </c>
      <c r="C72" s="10"/>
      <c r="D72" s="10"/>
      <c r="E72" s="12" t="s">
        <v>130</v>
      </c>
      <c r="F72" s="2">
        <v>25</v>
      </c>
      <c r="G72" s="13">
        <f>IF(ISNA(MATCH(B72,PE!$B$1:$B$1080,0)),"-",LOOKUP(B72,PE!$B$1:$B$1080,PE!$E$1:$E$1080))</f>
        <v>35.6</v>
      </c>
      <c r="H72" s="1">
        <f>IF(ISNA(MATCH(B72,PE!$B$1:$B$1080,0)),"-",LOOKUP(B72,PE!$B$1:$B$1080,PE!$A$1:$A$1080))</f>
        <v>77</v>
      </c>
      <c r="I72" s="13">
        <f>IF(ISNA(MATCH(B72,PB!$B$1:$B$162,0)),"-",LOOKUP(B72,PB!$B$1:$B$162,PB!$E$1:$E$162))</f>
        <v>80.7</v>
      </c>
      <c r="J72" s="1">
        <f>IF(ISNA(MATCH(B72,PB!$B$1:$B$162,0)),"-",LOOKUP(B72,PB!$B$1:$B$162,PB!$A$1:$A$162))</f>
        <v>84</v>
      </c>
      <c r="K72" s="27">
        <f t="shared" si="2"/>
        <v>186</v>
      </c>
    </row>
    <row r="73" spans="1:11" x14ac:dyDescent="0.25">
      <c r="A73" s="2">
        <v>72</v>
      </c>
      <c r="B73" s="15" t="s">
        <v>38</v>
      </c>
      <c r="C73" s="10"/>
      <c r="D73" s="10"/>
      <c r="E73" s="12" t="s">
        <v>177</v>
      </c>
      <c r="F73" s="2">
        <v>78</v>
      </c>
      <c r="G73" s="13">
        <f>IF(ISNA(MATCH(B73,PE!$B$1:$B$1080,0)),"-",LOOKUP(B73,PE!$B$1:$B$1080,PE!$E$1:$E$1080))</f>
        <v>34.9</v>
      </c>
      <c r="H73" s="1">
        <f>IF(ISNA(MATCH(B73,PE!$B$1:$B$1080,0)),"-",LOOKUP(B73,PE!$B$1:$B$1080,PE!$A$1:$A$1080))</f>
        <v>76</v>
      </c>
      <c r="I73" s="13">
        <f>IF(ISNA(MATCH(B73,PB!$B$1:$B$162,0)),"-",LOOKUP(B73,PB!$B$1:$B$162,PB!$E$1:$E$162))</f>
        <v>0.87</v>
      </c>
      <c r="J73" s="1">
        <f>IF(ISNA(MATCH(B73,PB!$B$1:$B$162,0)),"-",LOOKUP(B73,PB!$B$1:$B$162,PB!$A$1:$A$162))</f>
        <v>35</v>
      </c>
      <c r="K73" s="27">
        <f t="shared" si="2"/>
        <v>189</v>
      </c>
    </row>
    <row r="74" spans="1:11" x14ac:dyDescent="0.25">
      <c r="A74" s="2">
        <v>73</v>
      </c>
      <c r="B74" s="15" t="s">
        <v>61</v>
      </c>
      <c r="C74" s="10"/>
      <c r="D74" s="10"/>
      <c r="E74" s="12" t="s">
        <v>184</v>
      </c>
      <c r="F74" s="2">
        <v>85</v>
      </c>
      <c r="G74" s="13">
        <f>IF(ISNA(MATCH(B74,PE!$B$1:$B$1080,0)),"-",LOOKUP(B74,PE!$B$1:$B$1080,PE!$E$1:$E$1080))</f>
        <v>-79</v>
      </c>
      <c r="H74" s="1">
        <f>IF(ISNA(MATCH(B74,PE!$B$1:$B$1080,0)),"-",LOOKUP(B74,PE!$B$1:$B$1080,PE!$A$1:$A$1080))</f>
        <v>93</v>
      </c>
      <c r="I74" s="13">
        <f>IF(ISNA(MATCH(B74,PB!$B$1:$B$162,0)),"-",LOOKUP(B74,PB!$B$1:$B$162,PB!$E$1:$E$162))</f>
        <v>0.38</v>
      </c>
      <c r="J74" s="1">
        <f>IF(ISNA(MATCH(B74,PB!$B$1:$B$162,0)),"-",LOOKUP(B74,PB!$B$1:$B$162,PB!$A$1:$A$162))</f>
        <v>14</v>
      </c>
      <c r="K74" s="27">
        <f t="shared" si="2"/>
        <v>192</v>
      </c>
    </row>
    <row r="75" spans="1:11" x14ac:dyDescent="0.25">
      <c r="A75" s="2">
        <v>74</v>
      </c>
      <c r="B75" s="15" t="s">
        <v>26</v>
      </c>
      <c r="C75" s="10"/>
      <c r="D75" s="10"/>
      <c r="E75" s="12" t="s">
        <v>155</v>
      </c>
      <c r="F75" s="2">
        <v>53</v>
      </c>
      <c r="G75" s="13">
        <f>IF(ISNA(MATCH(B75,PE!$B$1:$B$1080,0)),"-",LOOKUP(B75,PE!$B$1:$B$1080,PE!$E$1:$E$1080))</f>
        <v>33.6</v>
      </c>
      <c r="H75" s="1">
        <f>IF(ISNA(MATCH(B75,PE!$B$1:$B$1080,0)),"-",LOOKUP(B75,PE!$B$1:$B$1080,PE!$A$1:$A$1080))</f>
        <v>75</v>
      </c>
      <c r="I75" s="13">
        <f>IF(ISNA(MATCH(B75,PB!$B$1:$B$162,0)),"-",LOOKUP(B75,PB!$B$1:$B$162,PB!$E$1:$E$162))</f>
        <v>3.11</v>
      </c>
      <c r="J75" s="1">
        <f>IF(ISNA(MATCH(B75,PB!$B$1:$B$162,0)),"-",LOOKUP(B75,PB!$B$1:$B$162,PB!$A$1:$A$162))</f>
        <v>65</v>
      </c>
      <c r="K75" s="27">
        <f t="shared" si="2"/>
        <v>193</v>
      </c>
    </row>
    <row r="76" spans="1:11" x14ac:dyDescent="0.25">
      <c r="A76" s="2">
        <v>75</v>
      </c>
      <c r="B76" s="15" t="s">
        <v>7</v>
      </c>
      <c r="C76" s="10"/>
      <c r="D76" s="10"/>
      <c r="E76" s="12" t="s">
        <v>110</v>
      </c>
      <c r="F76" s="2">
        <v>4</v>
      </c>
      <c r="G76" s="13">
        <f>IF(ISNA(MATCH(B76,PE!$B$1:$B$1080,0)),"-",LOOKUP(B76,PE!$B$1:$B$1080,PE!$E$1:$E$1080))</f>
        <v>-0.25</v>
      </c>
      <c r="H76" s="1">
        <f>IF(ISNA(MATCH(B76,PE!$B$1:$B$1080,0)),"-",LOOKUP(B76,PE!$B$1:$B$1080,PE!$A$1:$A$1080))</f>
        <v>104</v>
      </c>
      <c r="I76" s="13">
        <f>IF(ISNA(MATCH(B76,PB!$B$1:$B$162,0)),"-",LOOKUP(B76,PB!$B$1:$B$162,PB!$E$1:$E$162))</f>
        <v>-0.18</v>
      </c>
      <c r="J76" s="1">
        <f>IF(ISNA(MATCH(B76,PB!$B$1:$B$162,0)),"-",LOOKUP(B76,PB!$B$1:$B$162,PB!$A$1:$A$162))</f>
        <v>88</v>
      </c>
      <c r="K76" s="27">
        <f t="shared" si="2"/>
        <v>196</v>
      </c>
    </row>
    <row r="77" spans="1:11" x14ac:dyDescent="0.25">
      <c r="A77" s="2">
        <v>76</v>
      </c>
      <c r="B77" s="15" t="s">
        <v>90</v>
      </c>
      <c r="C77" s="10"/>
      <c r="D77" s="10"/>
      <c r="E77" s="12" t="s">
        <v>160</v>
      </c>
      <c r="F77" s="2">
        <v>58</v>
      </c>
      <c r="G77" s="13">
        <f>IF(ISNA(MATCH(B77,PE!$B$1:$B$1080,0)),"-",LOOKUP(B77,PE!$B$1:$B$1080,PE!$E$1:$E$1080))</f>
        <v>19.2</v>
      </c>
      <c r="H77" s="1">
        <f>IF(ISNA(MATCH(B77,PE!$B$1:$B$1080,0)),"-",LOOKUP(B77,PE!$B$1:$B$1080,PE!$A$1:$A$1080))</f>
        <v>68</v>
      </c>
      <c r="I77" s="13">
        <f>IF(ISNA(MATCH(B77,PB!$B$1:$B$162,0)),"-",LOOKUP(B77,PB!$B$1:$B$162,PB!$E$1:$E$162))</f>
        <v>5.37</v>
      </c>
      <c r="J77" s="1">
        <f>IF(ISNA(MATCH(B77,PB!$B$1:$B$162,0)),"-",LOOKUP(B77,PB!$B$1:$B$162,PB!$A$1:$A$162))</f>
        <v>74</v>
      </c>
      <c r="K77" s="27">
        <f t="shared" si="2"/>
        <v>200</v>
      </c>
    </row>
    <row r="78" spans="1:11" x14ac:dyDescent="0.25">
      <c r="A78" s="2">
        <v>77</v>
      </c>
      <c r="B78" s="15" t="s">
        <v>68</v>
      </c>
      <c r="C78" s="10"/>
      <c r="D78" s="10"/>
      <c r="E78" s="12" t="s">
        <v>118</v>
      </c>
      <c r="F78" s="2">
        <v>12</v>
      </c>
      <c r="G78" s="13">
        <f>IF(ISNA(MATCH(B78,PE!$B$1:$B$1080,0)),"-",LOOKUP(B78,PE!$B$1:$B$1080,PE!$E$1:$E$1080))</f>
        <v>-2.1800000000000002</v>
      </c>
      <c r="H78" s="1">
        <f>IF(ISNA(MATCH(B78,PE!$B$1:$B$1080,0)),"-",LOOKUP(B78,PE!$B$1:$B$1080,PE!$A$1:$A$1080))</f>
        <v>100</v>
      </c>
      <c r="I78" s="13">
        <f>IF(ISNA(MATCH(B78,PB!$B$1:$B$162,0)),"-",LOOKUP(B78,PB!$B$1:$B$162,PB!$E$1:$E$162))</f>
        <v>-0.9</v>
      </c>
      <c r="J78" s="1">
        <f>IF(ISNA(MATCH(B78,PB!$B$1:$B$162,0)),"-",LOOKUP(B78,PB!$B$1:$B$162,PB!$A$1:$A$162))</f>
        <v>91</v>
      </c>
      <c r="K78" s="27">
        <f t="shared" si="2"/>
        <v>203</v>
      </c>
    </row>
    <row r="79" spans="1:11" x14ac:dyDescent="0.25">
      <c r="A79" s="2">
        <v>78</v>
      </c>
      <c r="B79" s="15" t="s">
        <v>103</v>
      </c>
      <c r="C79" s="10"/>
      <c r="D79" s="10"/>
      <c r="E79" s="12" t="s">
        <v>174</v>
      </c>
      <c r="F79" s="2">
        <v>73</v>
      </c>
      <c r="G79" s="13">
        <f>IF(ISNA(MATCH(B79,PE!$B$1:$B$1080,0)),"-",LOOKUP(B79,PE!$B$1:$B$1080,PE!$E$1:$E$1080))</f>
        <v>38.1</v>
      </c>
      <c r="H79" s="1">
        <f>IF(ISNA(MATCH(B79,PE!$B$1:$B$1080,0)),"-",LOOKUP(B79,PE!$B$1:$B$1080,PE!$A$1:$A$1080))</f>
        <v>79</v>
      </c>
      <c r="I79" s="13">
        <f>IF(ISNA(MATCH(B79,PB!$B$1:$B$162,0)),"-",LOOKUP(B79,PB!$B$1:$B$162,PB!$E$1:$E$162))</f>
        <v>1.55</v>
      </c>
      <c r="J79" s="1">
        <f>IF(ISNA(MATCH(B79,PB!$B$1:$B$162,0)),"-",LOOKUP(B79,PB!$B$1:$B$162,PB!$A$1:$A$162))</f>
        <v>52</v>
      </c>
      <c r="K79" s="27">
        <f t="shared" si="2"/>
        <v>204</v>
      </c>
    </row>
    <row r="80" spans="1:11" x14ac:dyDescent="0.25">
      <c r="A80" s="2">
        <v>79</v>
      </c>
      <c r="B80" s="15" t="s">
        <v>32</v>
      </c>
      <c r="C80" s="10"/>
      <c r="D80" s="10"/>
      <c r="E80" s="12" t="s">
        <v>177</v>
      </c>
      <c r="F80" s="2">
        <v>77</v>
      </c>
      <c r="G80" s="13">
        <f>IF(ISNA(MATCH(B80,PE!$B$1:$B$1080,0)),"-",LOOKUP(B80,PE!$B$1:$B$1080,PE!$E$1:$E$1080))</f>
        <v>52.5</v>
      </c>
      <c r="H80" s="1">
        <f>IF(ISNA(MATCH(B80,PE!$B$1:$B$1080,0)),"-",LOOKUP(B80,PE!$B$1:$B$1080,PE!$A$1:$A$1080))</f>
        <v>82</v>
      </c>
      <c r="I80" s="13">
        <f>IF(ISNA(MATCH(B80,PB!$B$1:$B$162,0)),"-",LOOKUP(B80,PB!$B$1:$B$162,PB!$E$1:$E$162))</f>
        <v>1.36</v>
      </c>
      <c r="J80" s="1">
        <f>IF(ISNA(MATCH(B80,PB!$B$1:$B$162,0)),"-",LOOKUP(B80,PB!$B$1:$B$162,PB!$A$1:$A$162))</f>
        <v>48</v>
      </c>
      <c r="K80" s="27">
        <f t="shared" si="2"/>
        <v>207</v>
      </c>
    </row>
    <row r="81" spans="1:11" x14ac:dyDescent="0.25">
      <c r="A81" s="2">
        <v>80</v>
      </c>
      <c r="B81" s="15" t="s">
        <v>55</v>
      </c>
      <c r="C81" s="10"/>
      <c r="D81" s="10"/>
      <c r="E81" s="12" t="s">
        <v>178</v>
      </c>
      <c r="F81" s="2">
        <v>79</v>
      </c>
      <c r="G81" s="13">
        <f>IF(ISNA(MATCH(B81,PE!$B$1:$B$1080,0)),"-",LOOKUP(B81,PE!$B$1:$B$1080,PE!$E$1:$E$1080))</f>
        <v>53.7</v>
      </c>
      <c r="H81" s="1">
        <f>IF(ISNA(MATCH(B81,PE!$B$1:$B$1080,0)),"-",LOOKUP(B81,PE!$B$1:$B$1080,PE!$A$1:$A$1080))</f>
        <v>83</v>
      </c>
      <c r="I81" s="13">
        <f>IF(ISNA(MATCH(B81,PB!$B$1:$B$162,0)),"-",LOOKUP(B81,PB!$B$1:$B$162,PB!$E$1:$E$162))</f>
        <v>1.31</v>
      </c>
      <c r="J81" s="1">
        <f>IF(ISNA(MATCH(B81,PB!$B$1:$B$162,0)),"-",LOOKUP(B81,PB!$B$1:$B$162,PB!$A$1:$A$162))</f>
        <v>45</v>
      </c>
      <c r="K81" s="27">
        <f t="shared" si="2"/>
        <v>207</v>
      </c>
    </row>
    <row r="82" spans="1:11" x14ac:dyDescent="0.25">
      <c r="A82" s="2">
        <v>81</v>
      </c>
      <c r="B82" s="15" t="s">
        <v>19</v>
      </c>
      <c r="C82" s="10"/>
      <c r="D82" s="10"/>
      <c r="E82" s="12" t="s">
        <v>128</v>
      </c>
      <c r="F82" s="2">
        <v>22</v>
      </c>
      <c r="G82" s="13">
        <f>IF(ISNA(MATCH(B82,PE!$B$1:$B$1080,0)),"-",LOOKUP(B82,PE!$B$1:$B$1080,PE!$E$1:$E$1080))</f>
        <v>-2.48</v>
      </c>
      <c r="H82" s="1">
        <f>IF(ISNA(MATCH(B82,PE!$B$1:$B$1080,0)),"-",LOOKUP(B82,PE!$B$1:$B$1080,PE!$A$1:$A$1080))</f>
        <v>99</v>
      </c>
      <c r="I82" s="13">
        <f>IF(ISNA(MATCH(B82,PB!$B$1:$B$162,0)),"-",LOOKUP(B82,PB!$B$1:$B$162,PB!$E$1:$E$162))</f>
        <v>-0.46</v>
      </c>
      <c r="J82" s="1">
        <f>IF(ISNA(MATCH(B82,PB!$B$1:$B$162,0)),"-",LOOKUP(B82,PB!$B$1:$B$162,PB!$A$1:$A$162))</f>
        <v>89</v>
      </c>
      <c r="K82" s="27">
        <f t="shared" si="2"/>
        <v>210</v>
      </c>
    </row>
    <row r="83" spans="1:11" x14ac:dyDescent="0.25">
      <c r="A83" s="2">
        <v>82</v>
      </c>
      <c r="B83" s="15" t="s">
        <v>86</v>
      </c>
      <c r="C83" s="10"/>
      <c r="D83" s="10"/>
      <c r="E83" s="12" t="s">
        <v>185</v>
      </c>
      <c r="F83" s="2">
        <v>86</v>
      </c>
      <c r="G83" s="13">
        <f>IF(ISNA(MATCH(B83,PE!$B$1:$B$1080,0)),"-",LOOKUP(B83,PE!$B$1:$B$1080,PE!$E$1:$E$1080))</f>
        <v>-151.19999999999999</v>
      </c>
      <c r="H83" s="1">
        <f>IF(ISNA(MATCH(B83,PE!$B$1:$B$1080,0)),"-",LOOKUP(B83,PE!$B$1:$B$1080,PE!$A$1:$A$1080))</f>
        <v>91</v>
      </c>
      <c r="I83" s="13">
        <f>IF(ISNA(MATCH(B83,PB!$B$1:$B$162,0)),"-",LOOKUP(B83,PB!$B$1:$B$162,PB!$E$1:$E$162))</f>
        <v>1.06</v>
      </c>
      <c r="J83" s="1">
        <f>IF(ISNA(MATCH(B83,PB!$B$1:$B$162,0)),"-",LOOKUP(B83,PB!$B$1:$B$162,PB!$A$1:$A$162))</f>
        <v>39</v>
      </c>
      <c r="K83" s="27">
        <f t="shared" si="2"/>
        <v>216</v>
      </c>
    </row>
    <row r="84" spans="1:11" x14ac:dyDescent="0.25">
      <c r="A84" s="2">
        <v>83</v>
      </c>
      <c r="B84" s="15" t="s">
        <v>96</v>
      </c>
      <c r="C84" s="10"/>
      <c r="D84" s="10"/>
      <c r="E84" s="12" t="s">
        <v>189</v>
      </c>
      <c r="F84" s="2">
        <v>90</v>
      </c>
      <c r="G84" s="13">
        <f>IF(ISNA(MATCH(B84,PE!$B$1:$B$1080,0)),"-",LOOKUP(B84,PE!$B$1:$B$1080,PE!$E$1:$E$1080))</f>
        <v>-12</v>
      </c>
      <c r="H84" s="1">
        <f>IF(ISNA(MATCH(B84,PE!$B$1:$B$1080,0)),"-",LOOKUP(B84,PE!$B$1:$B$1080,PE!$A$1:$A$1080))</f>
        <v>97</v>
      </c>
      <c r="I84" s="13">
        <f>IF(ISNA(MATCH(B84,PB!$B$1:$B$162,0)),"-",LOOKUP(B84,PB!$B$1:$B$162,PB!$E$1:$E$162))</f>
        <v>0.79</v>
      </c>
      <c r="J84" s="1">
        <f>IF(ISNA(MATCH(B84,PB!$B$1:$B$162,0)),"-",LOOKUP(B84,PB!$B$1:$B$162,PB!$A$1:$A$162))</f>
        <v>32</v>
      </c>
      <c r="K84" s="27">
        <f t="shared" si="2"/>
        <v>219</v>
      </c>
    </row>
    <row r="85" spans="1:11" x14ac:dyDescent="0.25">
      <c r="A85" s="2">
        <v>84</v>
      </c>
      <c r="B85" s="15" t="s">
        <v>105</v>
      </c>
      <c r="C85" s="10"/>
      <c r="D85" s="10"/>
      <c r="E85" s="12" t="s">
        <v>175</v>
      </c>
      <c r="F85" s="2">
        <v>74</v>
      </c>
      <c r="G85" s="13">
        <f>IF(ISNA(MATCH(B85,PE!$B$1:$B$1080,0)),"-",LOOKUP(B85,PE!$B$1:$B$1080,PE!$E$1:$E$1080))</f>
        <v>100.5</v>
      </c>
      <c r="H85" s="1">
        <f>IF(ISNA(MATCH(B85,PE!$B$1:$B$1080,0)),"-",LOOKUP(B85,PE!$B$1:$B$1080,PE!$A$1:$A$1080))</f>
        <v>85</v>
      </c>
      <c r="I85" s="13">
        <f>IF(ISNA(MATCH(B85,PB!$B$1:$B$162,0)),"-",LOOKUP(B85,PB!$B$1:$B$162,PB!$E$1:$E$162))</f>
        <v>2.74</v>
      </c>
      <c r="J85" s="1">
        <f>IF(ISNA(MATCH(B85,PB!$B$1:$B$162,0)),"-",LOOKUP(B85,PB!$B$1:$B$162,PB!$A$1:$A$162))</f>
        <v>63</v>
      </c>
      <c r="K85" s="27">
        <f t="shared" si="2"/>
        <v>222</v>
      </c>
    </row>
    <row r="86" spans="1:11" x14ac:dyDescent="0.25">
      <c r="A86" s="2">
        <v>85</v>
      </c>
      <c r="B86" s="15" t="s">
        <v>54</v>
      </c>
      <c r="C86" s="10"/>
      <c r="D86" s="10"/>
      <c r="E86" s="12" t="s">
        <v>163</v>
      </c>
      <c r="F86" s="2">
        <v>61</v>
      </c>
      <c r="G86" s="13">
        <f>IF(ISNA(MATCH(B86,PE!$B$1:$B$1080,0)),"-",LOOKUP(B86,PE!$B$1:$B$1080,PE!$E$1:$E$1080))</f>
        <v>86.4</v>
      </c>
      <c r="H86" s="1">
        <f>IF(ISNA(MATCH(B86,PE!$B$1:$B$1080,0)),"-",LOOKUP(B86,PE!$B$1:$B$1080,PE!$A$1:$A$1080))</f>
        <v>84</v>
      </c>
      <c r="I86" s="13">
        <f>IF(ISNA(MATCH(B86,PB!$B$1:$B$162,0)),"-",LOOKUP(B86,PB!$B$1:$B$162,PB!$E$1:$E$162))</f>
        <v>9.0299999999999994</v>
      </c>
      <c r="J86" s="1">
        <f>IF(ISNA(MATCH(B86,PB!$B$1:$B$162,0)),"-",LOOKUP(B86,PB!$B$1:$B$162,PB!$A$1:$A$162))</f>
        <v>80</v>
      </c>
      <c r="K86" s="27">
        <f t="shared" si="2"/>
        <v>225</v>
      </c>
    </row>
    <row r="87" spans="1:11" x14ac:dyDescent="0.25">
      <c r="A87" s="2">
        <v>86</v>
      </c>
      <c r="B87" s="15" t="s">
        <v>87</v>
      </c>
      <c r="C87" s="10"/>
      <c r="D87" s="10"/>
      <c r="E87" s="12" t="s">
        <v>190</v>
      </c>
      <c r="F87" s="2">
        <v>91</v>
      </c>
      <c r="G87" s="13">
        <f>IF(ISNA(MATCH(B87,PE!$B$1:$B$1080,0)),"-",LOOKUP(B87,PE!$B$1:$B$1080,PE!$E$1:$E$1080))</f>
        <v>-17.600000000000001</v>
      </c>
      <c r="H87" s="1">
        <f>IF(ISNA(MATCH(B87,PE!$B$1:$B$1080,0)),"-",LOOKUP(B87,PE!$B$1:$B$1080,PE!$A$1:$A$1080))</f>
        <v>96</v>
      </c>
      <c r="I87" s="13">
        <f>IF(ISNA(MATCH(B87,PB!$B$1:$B$162,0)),"-",LOOKUP(B87,PB!$B$1:$B$162,PB!$E$1:$E$162))</f>
        <v>1.34</v>
      </c>
      <c r="J87" s="1">
        <f>IF(ISNA(MATCH(B87,PB!$B$1:$B$162,0)),"-",LOOKUP(B87,PB!$B$1:$B$162,PB!$A$1:$A$162))</f>
        <v>46</v>
      </c>
      <c r="K87" s="27">
        <f t="shared" si="2"/>
        <v>233</v>
      </c>
    </row>
    <row r="88" spans="1:11" x14ac:dyDescent="0.25">
      <c r="A88" s="2">
        <v>87</v>
      </c>
      <c r="B88" s="15" t="s">
        <v>17</v>
      </c>
      <c r="C88" s="10"/>
      <c r="D88" s="10"/>
      <c r="E88" s="12" t="s">
        <v>186</v>
      </c>
      <c r="F88" s="2">
        <v>87</v>
      </c>
      <c r="G88" s="13">
        <f>IF(ISNA(MATCH(B88,PE!$B$1:$B$1080,0)),"-",LOOKUP(B88,PE!$B$1:$B$1080,PE!$E$1:$E$1080))</f>
        <v>-188</v>
      </c>
      <c r="H88" s="1">
        <f>IF(ISNA(MATCH(B88,PE!$B$1:$B$1080,0)),"-",LOOKUP(B88,PE!$B$1:$B$1080,PE!$A$1:$A$1080))</f>
        <v>90</v>
      </c>
      <c r="I88" s="13">
        <f>IF(ISNA(MATCH(B88,PB!$B$1:$B$162,0)),"-",LOOKUP(B88,PB!$B$1:$B$162,PB!$E$1:$E$162))</f>
        <v>2.12</v>
      </c>
      <c r="J88" s="1">
        <f>IF(ISNA(MATCH(B88,PB!$B$1:$B$162,0)),"-",LOOKUP(B88,PB!$B$1:$B$162,PB!$A$1:$A$162))</f>
        <v>57</v>
      </c>
      <c r="K88" s="27">
        <f t="shared" si="2"/>
        <v>234</v>
      </c>
    </row>
    <row r="89" spans="1:11" x14ac:dyDescent="0.25">
      <c r="A89" s="2">
        <v>88</v>
      </c>
      <c r="B89" s="15" t="s">
        <v>100</v>
      </c>
      <c r="C89" s="10"/>
      <c r="D89" s="10"/>
      <c r="E89" s="12" t="s">
        <v>192</v>
      </c>
      <c r="F89" s="2">
        <v>93</v>
      </c>
      <c r="G89" s="13">
        <f>IF(ISNA(MATCH(B89,PE!$B$1:$B$1080,0)),"-",LOOKUP(B89,PE!$B$1:$B$1080,PE!$E$1:$E$1080))</f>
        <v>-1.02</v>
      </c>
      <c r="H89" s="1">
        <f>IF(ISNA(MATCH(B89,PE!$B$1:$B$1080,0)),"-",LOOKUP(B89,PE!$B$1:$B$1080,PE!$A$1:$A$1080))</f>
        <v>103</v>
      </c>
      <c r="I89" s="13">
        <f>IF(ISNA(MATCH(B89,PB!$B$1:$B$162,0)),"-",LOOKUP(B89,PB!$B$1:$B$162,PB!$E$1:$E$162))</f>
        <v>1.0900000000000001</v>
      </c>
      <c r="J89" s="1">
        <f>IF(ISNA(MATCH(B89,PB!$B$1:$B$162,0)),"-",LOOKUP(B89,PB!$B$1:$B$162,PB!$A$1:$A$162))</f>
        <v>40</v>
      </c>
      <c r="K89" s="27">
        <f t="shared" si="2"/>
        <v>236</v>
      </c>
    </row>
    <row r="90" spans="1:11" x14ac:dyDescent="0.25">
      <c r="A90" s="2">
        <v>89</v>
      </c>
      <c r="B90" s="15" t="s">
        <v>91</v>
      </c>
      <c r="C90" s="10"/>
      <c r="D90" s="10"/>
      <c r="E90" s="12" t="s">
        <v>182</v>
      </c>
      <c r="F90" s="2">
        <v>83</v>
      </c>
      <c r="G90" s="13">
        <f>IF(ISNA(MATCH(B90,PE!$B$1:$B$1080,0)),"-",LOOKUP(B90,PE!$B$1:$B$1080,PE!$E$1:$E$1080))</f>
        <v>158</v>
      </c>
      <c r="H90" s="1">
        <f>IF(ISNA(MATCH(B90,PE!$B$1:$B$1080,0)),"-",LOOKUP(B90,PE!$B$1:$B$1080,PE!$A$1:$A$1080))</f>
        <v>87</v>
      </c>
      <c r="I90" s="13">
        <f>IF(ISNA(MATCH(B90,PB!$B$1:$B$162,0)),"-",LOOKUP(B90,PB!$B$1:$B$162,PB!$E$1:$E$162))</f>
        <v>3.59</v>
      </c>
      <c r="J90" s="1">
        <f>IF(ISNA(MATCH(B90,PB!$B$1:$B$162,0)),"-",LOOKUP(B90,PB!$B$1:$B$162,PB!$A$1:$A$162))</f>
        <v>67</v>
      </c>
      <c r="K90" s="27">
        <f t="shared" si="2"/>
        <v>237</v>
      </c>
    </row>
    <row r="91" spans="1:11" x14ac:dyDescent="0.25">
      <c r="A91" s="2">
        <v>90</v>
      </c>
      <c r="B91" s="16" t="s">
        <v>88</v>
      </c>
      <c r="C91" s="10"/>
      <c r="D91" s="10"/>
      <c r="E91" s="13" t="s">
        <v>152</v>
      </c>
      <c r="F91" s="2">
        <v>49</v>
      </c>
      <c r="G91" s="13">
        <f>IF(ISNA(MATCH(B91,PE!$B$1:$B$1080,0)),"-",LOOKUP(B91,PE!$B$1:$B$1080,PE!$E$1:$E$1080))</f>
        <v>-1.6</v>
      </c>
      <c r="H91" s="1">
        <f>IF(ISNA(MATCH(B91,PE!$B$1:$B$1080,0)),"-",LOOKUP(B91,PE!$B$1:$B$1080,PE!$A$1:$A$1080))</f>
        <v>102</v>
      </c>
      <c r="I91" s="13">
        <f>IF(ISNA(MATCH(B91,PB!$B$1:$B$162,0)),"-",LOOKUP(B91,PB!$B$1:$B$162,PB!$E$1:$E$162))</f>
        <v>-0.15</v>
      </c>
      <c r="J91" s="1">
        <f>IF(ISNA(MATCH(B91,PB!$B$1:$B$162,0)),"-",LOOKUP(B91,PB!$B$1:$B$162,PB!$A$1:$A$162))</f>
        <v>87</v>
      </c>
      <c r="K91" s="27">
        <f t="shared" si="2"/>
        <v>238</v>
      </c>
    </row>
    <row r="92" spans="1:11" x14ac:dyDescent="0.25">
      <c r="A92" s="2">
        <v>91</v>
      </c>
      <c r="B92" s="15" t="s">
        <v>95</v>
      </c>
      <c r="C92" s="10"/>
      <c r="D92" s="10"/>
      <c r="E92" s="12" t="s">
        <v>188</v>
      </c>
      <c r="F92" s="2">
        <v>89</v>
      </c>
      <c r="G92" s="13">
        <f>IF(ISNA(MATCH(B92,PE!$B$1:$B$1080,0)),"-",LOOKUP(B92,PE!$B$1:$B$1080,PE!$E$1:$E$1080))</f>
        <v>-37.4</v>
      </c>
      <c r="H92" s="1">
        <f>IF(ISNA(MATCH(B92,PE!$B$1:$B$1080,0)),"-",LOOKUP(B92,PE!$B$1:$B$1080,PE!$A$1:$A$1080))</f>
        <v>94</v>
      </c>
      <c r="I92" s="13">
        <f>IF(ISNA(MATCH(B92,PB!$B$1:$B$162,0)),"-",LOOKUP(B92,PB!$B$1:$B$162,PB!$E$1:$E$162))</f>
        <v>2.2000000000000002</v>
      </c>
      <c r="J92" s="1">
        <f>IF(ISNA(MATCH(B92,PB!$B$1:$B$162,0)),"-",LOOKUP(B92,PB!$B$1:$B$162,PB!$A$1:$A$162))</f>
        <v>59</v>
      </c>
      <c r="K92" s="27">
        <f t="shared" si="2"/>
        <v>242</v>
      </c>
    </row>
    <row r="93" spans="1:11" x14ac:dyDescent="0.25">
      <c r="A93" s="2">
        <v>92</v>
      </c>
      <c r="B93" s="15" t="s">
        <v>83</v>
      </c>
      <c r="C93" s="10"/>
      <c r="D93" s="10"/>
      <c r="E93" s="12" t="s">
        <v>194</v>
      </c>
      <c r="F93" s="2">
        <v>95</v>
      </c>
      <c r="G93" s="13">
        <f>IF(ISNA(MATCH(B93,PE!$B$1:$B$1080,0)),"-",LOOKUP(B93,PE!$B$1:$B$1080,PE!$E$1:$E$1080))</f>
        <v>20.5</v>
      </c>
      <c r="H93" s="1">
        <f>IF(ISNA(MATCH(B93,PE!$B$1:$B$1080,0)),"-",LOOKUP(B93,PE!$B$1:$B$1080,PE!$A$1:$A$1080))</f>
        <v>69</v>
      </c>
      <c r="I93" s="13">
        <f>IF(ISNA(MATCH(B93,PB!$B$1:$B$162,0)),"-",LOOKUP(B93,PB!$B$1:$B$162,PB!$E$1:$E$162))</f>
        <v>-21.7</v>
      </c>
      <c r="J93" s="1">
        <f>IF(ISNA(MATCH(B93,PB!$B$1:$B$162,0)),"-",LOOKUP(B93,PB!$B$1:$B$162,PB!$A$1:$A$162))</f>
        <v>97</v>
      </c>
      <c r="K93" s="27">
        <f t="shared" si="2"/>
        <v>261</v>
      </c>
    </row>
    <row r="94" spans="1:11" x14ac:dyDescent="0.25">
      <c r="A94" s="2">
        <v>93</v>
      </c>
      <c r="B94" s="15" t="s">
        <v>16</v>
      </c>
      <c r="C94" s="10"/>
      <c r="D94" s="10"/>
      <c r="E94" s="12" t="s">
        <v>191</v>
      </c>
      <c r="F94" s="2">
        <v>92</v>
      </c>
      <c r="G94" s="13">
        <f>IF(ISNA(MATCH(B94,PE!$B$1:$B$1080,0)),"-",LOOKUP(B94,PE!$B$1:$B$1080,PE!$E$1:$E$1080))</f>
        <v>-88.2</v>
      </c>
      <c r="H94" s="1">
        <f>IF(ISNA(MATCH(B94,PE!$B$1:$B$1080,0)),"-",LOOKUP(B94,PE!$B$1:$B$1080,PE!$A$1:$A$1080))</f>
        <v>92</v>
      </c>
      <c r="I94" s="13">
        <f>IF(ISNA(MATCH(B94,PB!$B$1:$B$162,0)),"-",LOOKUP(B94,PB!$B$1:$B$162,PB!$E$1:$E$162))</f>
        <v>7.17</v>
      </c>
      <c r="J94" s="1">
        <f>IF(ISNA(MATCH(B94,PB!$B$1:$B$162,0)),"-",LOOKUP(B94,PB!$B$1:$B$162,PB!$A$1:$A$162))</f>
        <v>79</v>
      </c>
      <c r="K94" s="27">
        <f t="shared" si="2"/>
        <v>263</v>
      </c>
    </row>
    <row r="95" spans="1:11" x14ac:dyDescent="0.25">
      <c r="A95" s="2">
        <v>94</v>
      </c>
      <c r="B95" s="15" t="s">
        <v>47</v>
      </c>
      <c r="C95" s="10"/>
      <c r="D95" s="10"/>
      <c r="E95" s="12" t="s">
        <v>187</v>
      </c>
      <c r="F95" s="2">
        <v>88</v>
      </c>
      <c r="G95" s="13">
        <f>IF(ISNA(MATCH(B95,PE!$B$1:$B$1080,0)),"-",LOOKUP(B95,PE!$B$1:$B$1080,PE!$E$1:$E$1080))</f>
        <v>370.1</v>
      </c>
      <c r="H95" s="1">
        <f>IF(ISNA(MATCH(B95,PE!$B$1:$B$1080,0)),"-",LOOKUP(B95,PE!$B$1:$B$1080,PE!$A$1:$A$1080))</f>
        <v>88</v>
      </c>
      <c r="I95" s="13">
        <f>IF(ISNA(MATCH(B95,PB!$B$1:$B$162,0)),"-",LOOKUP(B95,PB!$B$1:$B$162,PB!$E$1:$E$162))</f>
        <v>-2.5099999999999998</v>
      </c>
      <c r="J95" s="1">
        <f>IF(ISNA(MATCH(B95,PB!$B$1:$B$162,0)),"-",LOOKUP(B95,PB!$B$1:$B$162,PB!$A$1:$A$162))</f>
        <v>92</v>
      </c>
      <c r="K95" s="27">
        <f t="shared" si="2"/>
        <v>268</v>
      </c>
    </row>
    <row r="96" spans="1:11" x14ac:dyDescent="0.25">
      <c r="A96" s="2">
        <v>95</v>
      </c>
      <c r="B96" s="15" t="s">
        <v>104</v>
      </c>
      <c r="C96" s="10"/>
      <c r="D96" s="10"/>
      <c r="E96" s="12" t="s">
        <v>195</v>
      </c>
      <c r="F96" s="2">
        <v>96</v>
      </c>
      <c r="G96" s="13">
        <f>IF(ISNA(MATCH(B96,PE!$B$1:$B$1080,0)),"-",LOOKUP(B96,PE!$B$1:$B$1080,PE!$E$1:$E$1080))</f>
        <v>-6.94</v>
      </c>
      <c r="H96" s="1">
        <f>IF(ISNA(MATCH(B96,PE!$B$1:$B$1080,0)),"-",LOOKUP(B96,PE!$B$1:$B$1080,PE!$A$1:$A$1080))</f>
        <v>98</v>
      </c>
      <c r="I96" s="13">
        <f>IF(ISNA(MATCH(B96,PB!$B$1:$B$162,0)),"-",LOOKUP(B96,PB!$B$1:$B$162,PB!$E$1:$E$162))</f>
        <v>189.8</v>
      </c>
      <c r="J96" s="1">
        <f>IF(ISNA(MATCH(B96,PB!$B$1:$B$162,0)),"-",LOOKUP(B96,PB!$B$1:$B$162,PB!$A$1:$A$162))</f>
        <v>85</v>
      </c>
      <c r="K96" s="27">
        <f t="shared" si="2"/>
        <v>279</v>
      </c>
    </row>
    <row r="97" spans="1:11" x14ac:dyDescent="0.25">
      <c r="A97" s="2">
        <v>96</v>
      </c>
      <c r="B97" s="15" t="s">
        <v>98</v>
      </c>
      <c r="C97" s="10"/>
      <c r="D97" s="10"/>
      <c r="E97" s="12" t="s">
        <v>193</v>
      </c>
      <c r="F97" s="2">
        <v>94</v>
      </c>
      <c r="G97" s="13">
        <f>IF(ISNA(MATCH(B97,PE!$B$1:$B$1080,0)),"-",LOOKUP(B97,PE!$B$1:$B$1080,PE!$E$1:$E$1080))</f>
        <v>0</v>
      </c>
      <c r="H97" s="1">
        <f>IF(ISNA(MATCH(B97,PE!$B$1:$B$1080,0)),"-",LOOKUP(B97,PE!$B$1:$B$1080,PE!$A$1:$A$1080))</f>
        <v>105</v>
      </c>
      <c r="I97" s="13">
        <f>IF(ISNA(MATCH(B97,PB!$B$1:$B$162,0)),"-",LOOKUP(B97,PB!$B$1:$B$162,PB!$E$1:$E$162))</f>
        <v>0</v>
      </c>
      <c r="J97" s="1">
        <f>IF(ISNA(MATCH(B97,PB!$B$1:$B$162,0)),"-",LOOKUP(B97,PB!$B$1:$B$162,PB!$A$1:$A$162))</f>
        <v>86</v>
      </c>
      <c r="K97" s="27">
        <f t="shared" si="2"/>
        <v>285</v>
      </c>
    </row>
  </sheetData>
  <sortState ref="B2:K97">
    <sortCondition ref="K2:K9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G23" sqref="G23"/>
    </sheetView>
  </sheetViews>
  <sheetFormatPr defaultRowHeight="15" x14ac:dyDescent="0.25"/>
  <cols>
    <col min="1" max="1" width="9.140625" style="5"/>
    <col min="2" max="2" width="28" style="5" customWidth="1"/>
    <col min="3" max="4" width="9.140625" style="5"/>
    <col min="5" max="5" width="9.140625" style="28"/>
    <col min="6" max="16384" width="9.140625" style="5"/>
  </cols>
  <sheetData>
    <row r="1" spans="1:5" x14ac:dyDescent="0.25">
      <c r="A1" s="6">
        <v>56</v>
      </c>
      <c r="B1" s="5" t="s">
        <v>31</v>
      </c>
      <c r="E1" s="28">
        <v>13.7</v>
      </c>
    </row>
    <row r="2" spans="1:5" x14ac:dyDescent="0.25">
      <c r="A2" s="6">
        <v>20</v>
      </c>
      <c r="B2" s="5" t="s">
        <v>15</v>
      </c>
      <c r="E2" s="28">
        <v>5.71</v>
      </c>
    </row>
    <row r="3" spans="1:5" x14ac:dyDescent="0.25">
      <c r="A3" s="6">
        <v>87</v>
      </c>
      <c r="B3" s="5" t="s">
        <v>91</v>
      </c>
      <c r="E3" s="28">
        <v>158</v>
      </c>
    </row>
    <row r="4" spans="1:5" x14ac:dyDescent="0.25">
      <c r="A4" s="6">
        <v>95</v>
      </c>
      <c r="B4" s="5" t="s">
        <v>106</v>
      </c>
      <c r="E4" s="28">
        <v>-36.5</v>
      </c>
    </row>
    <row r="5" spans="1:5" x14ac:dyDescent="0.25">
      <c r="A5" s="6">
        <v>17</v>
      </c>
      <c r="B5" s="5" t="s">
        <v>10</v>
      </c>
      <c r="E5" s="28">
        <v>5.64</v>
      </c>
    </row>
    <row r="6" spans="1:5" x14ac:dyDescent="0.25">
      <c r="A6" s="6">
        <v>77</v>
      </c>
      <c r="B6" s="5" t="s">
        <v>25</v>
      </c>
      <c r="E6" s="28">
        <v>35.6</v>
      </c>
    </row>
    <row r="7" spans="1:5" x14ac:dyDescent="0.25">
      <c r="A7" s="6">
        <v>88</v>
      </c>
      <c r="B7" s="5" t="s">
        <v>47</v>
      </c>
      <c r="E7" s="28">
        <v>370.1</v>
      </c>
    </row>
    <row r="8" spans="1:5" x14ac:dyDescent="0.25">
      <c r="A8" s="6">
        <v>92</v>
      </c>
      <c r="B8" s="5" t="s">
        <v>16</v>
      </c>
      <c r="E8" s="28">
        <v>-88.2</v>
      </c>
    </row>
    <row r="9" spans="1:5" x14ac:dyDescent="0.25">
      <c r="A9" s="6">
        <v>75</v>
      </c>
      <c r="B9" s="5" t="s">
        <v>26</v>
      </c>
      <c r="E9" s="28">
        <v>33.6</v>
      </c>
    </row>
    <row r="10" spans="1:5" x14ac:dyDescent="0.25">
      <c r="A10" s="6">
        <v>58</v>
      </c>
      <c r="B10" s="5" t="s">
        <v>5</v>
      </c>
      <c r="E10" s="28">
        <v>14.9</v>
      </c>
    </row>
    <row r="11" spans="1:5" x14ac:dyDescent="0.25">
      <c r="A11" s="6">
        <v>100</v>
      </c>
      <c r="B11" s="5" t="s">
        <v>68</v>
      </c>
      <c r="E11" s="28">
        <v>-2.1800000000000002</v>
      </c>
    </row>
    <row r="12" spans="1:5" x14ac:dyDescent="0.25">
      <c r="A12" s="6">
        <v>101</v>
      </c>
      <c r="B12" s="5" t="s">
        <v>57</v>
      </c>
      <c r="E12" s="28">
        <v>-1.77</v>
      </c>
    </row>
    <row r="13" spans="1:5" x14ac:dyDescent="0.25">
      <c r="A13" s="6">
        <v>4</v>
      </c>
      <c r="B13" s="5" t="s">
        <v>58</v>
      </c>
      <c r="E13" s="28">
        <v>2.93</v>
      </c>
    </row>
    <row r="14" spans="1:5" x14ac:dyDescent="0.25">
      <c r="A14" s="6">
        <v>1</v>
      </c>
      <c r="B14" s="5" t="s">
        <v>42</v>
      </c>
      <c r="E14" s="28">
        <v>0.28000000000000003</v>
      </c>
    </row>
    <row r="15" spans="1:5" x14ac:dyDescent="0.25">
      <c r="A15" s="6">
        <v>80</v>
      </c>
      <c r="B15" s="5" t="s">
        <v>40</v>
      </c>
      <c r="E15" s="28">
        <v>47.6</v>
      </c>
    </row>
    <row r="16" spans="1:5" x14ac:dyDescent="0.25">
      <c r="A16" s="6">
        <v>68</v>
      </c>
      <c r="B16" s="5" t="s">
        <v>90</v>
      </c>
      <c r="E16" s="28">
        <v>19.2</v>
      </c>
    </row>
    <row r="17" spans="1:5" x14ac:dyDescent="0.25">
      <c r="A17" s="6">
        <v>83</v>
      </c>
      <c r="B17" s="5" t="s">
        <v>55</v>
      </c>
      <c r="E17" s="28">
        <v>53.7</v>
      </c>
    </row>
    <row r="18" spans="1:5" x14ac:dyDescent="0.25">
      <c r="A18" s="6">
        <v>27</v>
      </c>
      <c r="B18" s="5" t="s">
        <v>51</v>
      </c>
      <c r="E18" s="28">
        <v>7.55</v>
      </c>
    </row>
    <row r="19" spans="1:5" x14ac:dyDescent="0.25">
      <c r="A19" s="6">
        <v>10</v>
      </c>
      <c r="B19" s="5" t="s">
        <v>2</v>
      </c>
      <c r="E19" s="28">
        <v>3.94</v>
      </c>
    </row>
    <row r="20" spans="1:5" x14ac:dyDescent="0.25">
      <c r="A20" s="6">
        <v>93</v>
      </c>
      <c r="B20" s="5" t="s">
        <v>61</v>
      </c>
      <c r="E20" s="28">
        <v>-79</v>
      </c>
    </row>
    <row r="21" spans="1:5" x14ac:dyDescent="0.25">
      <c r="A21" s="6">
        <v>51</v>
      </c>
      <c r="B21" s="5" t="s">
        <v>33</v>
      </c>
      <c r="E21" s="28">
        <v>13.1</v>
      </c>
    </row>
    <row r="22" spans="1:5" x14ac:dyDescent="0.25">
      <c r="A22" s="6">
        <v>72</v>
      </c>
      <c r="B22" s="5" t="s">
        <v>4</v>
      </c>
      <c r="E22" s="28">
        <v>21.6</v>
      </c>
    </row>
    <row r="23" spans="1:5" x14ac:dyDescent="0.25">
      <c r="A23" s="6">
        <v>34</v>
      </c>
      <c r="B23" s="5" t="s">
        <v>14</v>
      </c>
      <c r="E23" s="28">
        <v>8.76</v>
      </c>
    </row>
    <row r="24" spans="1:5" x14ac:dyDescent="0.25">
      <c r="A24" s="6">
        <v>81</v>
      </c>
      <c r="B24" s="5" t="s">
        <v>99</v>
      </c>
      <c r="E24" s="28">
        <v>49.2</v>
      </c>
    </row>
    <row r="25" spans="1:5" x14ac:dyDescent="0.25">
      <c r="A25" s="6">
        <v>69</v>
      </c>
      <c r="B25" s="5" t="s">
        <v>83</v>
      </c>
      <c r="E25" s="28">
        <v>20.5</v>
      </c>
    </row>
    <row r="26" spans="1:5" x14ac:dyDescent="0.25">
      <c r="A26" s="6">
        <v>105</v>
      </c>
      <c r="B26" s="5" t="s">
        <v>98</v>
      </c>
      <c r="E26" s="29">
        <v>0</v>
      </c>
    </row>
    <row r="27" spans="1:5" x14ac:dyDescent="0.25">
      <c r="A27" s="6">
        <v>37</v>
      </c>
      <c r="B27" s="5" t="s">
        <v>77</v>
      </c>
      <c r="E27" s="28">
        <v>10.199999999999999</v>
      </c>
    </row>
    <row r="28" spans="1:5" x14ac:dyDescent="0.25">
      <c r="A28" s="6">
        <v>99</v>
      </c>
      <c r="B28" s="5" t="s">
        <v>19</v>
      </c>
      <c r="E28" s="28">
        <v>-2.48</v>
      </c>
    </row>
    <row r="29" spans="1:5" x14ac:dyDescent="0.25">
      <c r="A29" s="6">
        <v>66</v>
      </c>
      <c r="B29" s="5" t="s">
        <v>20</v>
      </c>
      <c r="E29" s="28">
        <v>17.5</v>
      </c>
    </row>
    <row r="30" spans="1:5" x14ac:dyDescent="0.25">
      <c r="A30" s="6">
        <v>85</v>
      </c>
      <c r="B30" s="5" t="s">
        <v>105</v>
      </c>
      <c r="E30" s="28">
        <v>100.5</v>
      </c>
    </row>
    <row r="31" spans="1:5" x14ac:dyDescent="0.25">
      <c r="A31" s="6">
        <v>25</v>
      </c>
      <c r="B31" s="5" t="s">
        <v>45</v>
      </c>
      <c r="E31" s="28">
        <v>7.43</v>
      </c>
    </row>
    <row r="32" spans="1:5" x14ac:dyDescent="0.25">
      <c r="A32" s="6">
        <v>30</v>
      </c>
      <c r="B32" s="5" t="s">
        <v>49</v>
      </c>
      <c r="E32" s="28">
        <v>8.41</v>
      </c>
    </row>
    <row r="33" spans="1:5" x14ac:dyDescent="0.25">
      <c r="A33" s="6">
        <v>79</v>
      </c>
      <c r="B33" s="5" t="s">
        <v>103</v>
      </c>
      <c r="E33" s="28">
        <v>38.1</v>
      </c>
    </row>
    <row r="34" spans="1:5" x14ac:dyDescent="0.25">
      <c r="A34" s="6">
        <v>7</v>
      </c>
      <c r="B34" s="5" t="s">
        <v>76</v>
      </c>
      <c r="E34" s="28">
        <v>3.69</v>
      </c>
    </row>
    <row r="35" spans="1:5" x14ac:dyDescent="0.25">
      <c r="A35" s="6">
        <v>13</v>
      </c>
      <c r="B35" s="5" t="s">
        <v>27</v>
      </c>
      <c r="E35" s="28">
        <v>5.28</v>
      </c>
    </row>
    <row r="36" spans="1:5" x14ac:dyDescent="0.25">
      <c r="A36" s="6">
        <v>24</v>
      </c>
      <c r="B36" s="5" t="s">
        <v>102</v>
      </c>
      <c r="E36" s="28">
        <v>7.29</v>
      </c>
    </row>
    <row r="37" spans="1:5" x14ac:dyDescent="0.25">
      <c r="A37" s="6">
        <v>57</v>
      </c>
      <c r="B37" s="5" t="s">
        <v>72</v>
      </c>
      <c r="E37" s="28">
        <v>14.8</v>
      </c>
    </row>
    <row r="38" spans="1:5" x14ac:dyDescent="0.25">
      <c r="A38" s="6">
        <v>96</v>
      </c>
      <c r="B38" s="5" t="s">
        <v>87</v>
      </c>
      <c r="E38" s="28">
        <v>-17.600000000000001</v>
      </c>
    </row>
    <row r="39" spans="1:5" x14ac:dyDescent="0.25">
      <c r="A39" s="6">
        <v>42</v>
      </c>
      <c r="B39" s="5" t="s">
        <v>81</v>
      </c>
      <c r="E39" s="28">
        <v>11.6</v>
      </c>
    </row>
    <row r="40" spans="1:5" x14ac:dyDescent="0.25">
      <c r="A40" s="6">
        <v>76</v>
      </c>
      <c r="B40" s="5" t="s">
        <v>38</v>
      </c>
      <c r="E40" s="28">
        <v>34.9</v>
      </c>
    </row>
    <row r="41" spans="1:5" x14ac:dyDescent="0.25">
      <c r="A41" s="6">
        <v>44</v>
      </c>
      <c r="B41" s="5" t="s">
        <v>23</v>
      </c>
      <c r="E41" s="28">
        <v>11.7</v>
      </c>
    </row>
    <row r="42" spans="1:5" x14ac:dyDescent="0.25">
      <c r="A42" s="6">
        <v>67</v>
      </c>
      <c r="B42" s="5" t="s">
        <v>92</v>
      </c>
      <c r="E42" s="28">
        <v>17.899999999999999</v>
      </c>
    </row>
    <row r="43" spans="1:5" x14ac:dyDescent="0.25">
      <c r="A43" s="6">
        <v>61</v>
      </c>
      <c r="B43" s="5" t="s">
        <v>30</v>
      </c>
      <c r="E43" s="28">
        <v>15.2</v>
      </c>
    </row>
    <row r="44" spans="1:5" x14ac:dyDescent="0.25">
      <c r="A44" s="6">
        <v>50</v>
      </c>
      <c r="B44" s="5" t="s">
        <v>13</v>
      </c>
      <c r="E44" s="28">
        <v>12.7</v>
      </c>
    </row>
    <row r="45" spans="1:5" x14ac:dyDescent="0.25">
      <c r="A45" s="6">
        <v>102</v>
      </c>
      <c r="B45" s="5" t="s">
        <v>88</v>
      </c>
      <c r="E45" s="28">
        <v>-1.6</v>
      </c>
    </row>
    <row r="46" spans="1:5" x14ac:dyDescent="0.25">
      <c r="A46" s="6">
        <v>32</v>
      </c>
      <c r="B46" s="5" t="s">
        <v>79</v>
      </c>
      <c r="E46" s="28">
        <v>8.67</v>
      </c>
    </row>
    <row r="47" spans="1:5" x14ac:dyDescent="0.25">
      <c r="A47" s="6">
        <v>55</v>
      </c>
      <c r="B47" s="5" t="s">
        <v>50</v>
      </c>
      <c r="E47" s="28">
        <v>13.7</v>
      </c>
    </row>
    <row r="48" spans="1:5" x14ac:dyDescent="0.25">
      <c r="A48" s="6">
        <v>60</v>
      </c>
      <c r="B48" s="5" t="s">
        <v>35</v>
      </c>
      <c r="E48" s="28">
        <v>15.1</v>
      </c>
    </row>
    <row r="49" spans="1:5" x14ac:dyDescent="0.25">
      <c r="A49" s="6">
        <v>98</v>
      </c>
      <c r="B49" s="5" t="s">
        <v>104</v>
      </c>
      <c r="E49" s="28">
        <v>-6.94</v>
      </c>
    </row>
    <row r="50" spans="1:5" x14ac:dyDescent="0.25">
      <c r="A50" s="6">
        <v>78</v>
      </c>
      <c r="B50" s="5" t="s">
        <v>75</v>
      </c>
      <c r="E50" s="28">
        <v>36.6</v>
      </c>
    </row>
    <row r="51" spans="1:5" x14ac:dyDescent="0.25">
      <c r="A51" s="6">
        <v>28</v>
      </c>
      <c r="B51" s="5" t="s">
        <v>74</v>
      </c>
      <c r="E51" s="28">
        <v>7.78</v>
      </c>
    </row>
    <row r="52" spans="1:5" x14ac:dyDescent="0.25">
      <c r="A52" s="6">
        <v>47</v>
      </c>
      <c r="B52" s="5" t="s">
        <v>60</v>
      </c>
      <c r="E52" s="28">
        <v>12.3</v>
      </c>
    </row>
    <row r="53" spans="1:5" x14ac:dyDescent="0.25">
      <c r="A53" s="6">
        <v>104</v>
      </c>
      <c r="B53" s="5" t="s">
        <v>7</v>
      </c>
      <c r="E53" s="28">
        <v>-0.25</v>
      </c>
    </row>
    <row r="54" spans="1:5" x14ac:dyDescent="0.25">
      <c r="A54" s="6">
        <v>33</v>
      </c>
      <c r="B54" s="5" t="s">
        <v>64</v>
      </c>
      <c r="E54" s="28">
        <v>8.68</v>
      </c>
    </row>
    <row r="55" spans="1:5" x14ac:dyDescent="0.25">
      <c r="A55" s="6">
        <v>94</v>
      </c>
      <c r="B55" s="5" t="s">
        <v>95</v>
      </c>
      <c r="E55" s="28">
        <v>-37.4</v>
      </c>
    </row>
    <row r="56" spans="1:5" x14ac:dyDescent="0.25">
      <c r="A56" s="6">
        <v>64</v>
      </c>
      <c r="B56" s="5" t="s">
        <v>65</v>
      </c>
      <c r="E56" s="28">
        <v>16.100000000000001</v>
      </c>
    </row>
    <row r="57" spans="1:5" x14ac:dyDescent="0.25">
      <c r="A57" s="6">
        <v>5</v>
      </c>
      <c r="B57" s="5" t="s">
        <v>63</v>
      </c>
      <c r="E57" s="28">
        <v>3.12</v>
      </c>
    </row>
    <row r="58" spans="1:5" x14ac:dyDescent="0.25">
      <c r="A58" s="6">
        <v>9</v>
      </c>
      <c r="B58" s="5" t="s">
        <v>53</v>
      </c>
      <c r="E58" s="28">
        <v>3.77</v>
      </c>
    </row>
    <row r="59" spans="1:5" x14ac:dyDescent="0.25">
      <c r="A59" s="6">
        <v>48</v>
      </c>
      <c r="B59" s="5" t="s">
        <v>3</v>
      </c>
      <c r="E59" s="28">
        <v>12.4</v>
      </c>
    </row>
    <row r="60" spans="1:5" x14ac:dyDescent="0.25">
      <c r="A60" s="6">
        <v>41</v>
      </c>
      <c r="B60" s="5" t="s">
        <v>36</v>
      </c>
      <c r="E60" s="28">
        <v>11.6</v>
      </c>
    </row>
    <row r="61" spans="1:5" x14ac:dyDescent="0.25">
      <c r="A61" s="6">
        <v>73</v>
      </c>
      <c r="B61" s="5" t="s">
        <v>39</v>
      </c>
      <c r="E61" s="28">
        <v>22.3</v>
      </c>
    </row>
    <row r="62" spans="1:5" x14ac:dyDescent="0.25">
      <c r="A62" s="6">
        <v>70</v>
      </c>
      <c r="B62" s="5" t="s">
        <v>29</v>
      </c>
      <c r="E62" s="28">
        <v>21.2</v>
      </c>
    </row>
    <row r="63" spans="1:5" x14ac:dyDescent="0.25">
      <c r="A63" s="6">
        <v>49</v>
      </c>
      <c r="B63" s="5" t="s">
        <v>9</v>
      </c>
      <c r="E63" s="28">
        <v>12.6</v>
      </c>
    </row>
    <row r="64" spans="1:5" x14ac:dyDescent="0.25">
      <c r="A64" s="6">
        <v>74</v>
      </c>
      <c r="B64" s="5" t="s">
        <v>43</v>
      </c>
      <c r="E64" s="28">
        <v>23.2</v>
      </c>
    </row>
    <row r="65" spans="1:5" x14ac:dyDescent="0.25">
      <c r="A65" s="6">
        <v>6</v>
      </c>
      <c r="B65" s="5" t="s">
        <v>56</v>
      </c>
      <c r="E65" s="28">
        <v>3.23</v>
      </c>
    </row>
    <row r="66" spans="1:5" x14ac:dyDescent="0.25">
      <c r="A66" s="6">
        <v>23</v>
      </c>
      <c r="B66" s="5" t="s">
        <v>73</v>
      </c>
      <c r="E66" s="28">
        <v>7.29</v>
      </c>
    </row>
    <row r="67" spans="1:5" x14ac:dyDescent="0.25">
      <c r="A67" s="6">
        <v>89</v>
      </c>
      <c r="B67" s="5" t="s">
        <v>196</v>
      </c>
      <c r="E67" s="28">
        <v>-200</v>
      </c>
    </row>
    <row r="68" spans="1:5" x14ac:dyDescent="0.25">
      <c r="A68" s="6">
        <v>62</v>
      </c>
      <c r="B68" s="5" t="s">
        <v>21</v>
      </c>
      <c r="E68" s="28">
        <v>15.2</v>
      </c>
    </row>
    <row r="69" spans="1:5" x14ac:dyDescent="0.25">
      <c r="A69" s="6">
        <v>52</v>
      </c>
      <c r="B69" s="5" t="s">
        <v>6</v>
      </c>
      <c r="E69" s="28">
        <v>13.2</v>
      </c>
    </row>
    <row r="70" spans="1:5" x14ac:dyDescent="0.25">
      <c r="A70" s="6">
        <v>35</v>
      </c>
      <c r="B70" s="5" t="s">
        <v>85</v>
      </c>
      <c r="E70" s="28">
        <v>9.5299999999999994</v>
      </c>
    </row>
    <row r="71" spans="1:5" x14ac:dyDescent="0.25">
      <c r="A71" s="6">
        <v>65</v>
      </c>
      <c r="B71" s="5" t="s">
        <v>34</v>
      </c>
      <c r="E71" s="28">
        <v>17.100000000000001</v>
      </c>
    </row>
    <row r="72" spans="1:5" x14ac:dyDescent="0.25">
      <c r="A72" s="6">
        <v>82</v>
      </c>
      <c r="B72" s="5" t="s">
        <v>32</v>
      </c>
      <c r="E72" s="28">
        <v>52.5</v>
      </c>
    </row>
    <row r="73" spans="1:5" x14ac:dyDescent="0.25">
      <c r="A73" s="6">
        <v>14</v>
      </c>
      <c r="B73" s="5" t="s">
        <v>62</v>
      </c>
      <c r="E73" s="28">
        <v>5.32</v>
      </c>
    </row>
    <row r="74" spans="1:5" x14ac:dyDescent="0.25">
      <c r="A74" s="6">
        <v>11</v>
      </c>
      <c r="B74" s="5" t="s">
        <v>67</v>
      </c>
      <c r="E74" s="28">
        <v>4.62</v>
      </c>
    </row>
    <row r="75" spans="1:5" x14ac:dyDescent="0.25">
      <c r="A75" s="6">
        <v>103</v>
      </c>
      <c r="B75" s="5" t="s">
        <v>100</v>
      </c>
      <c r="E75" s="28">
        <v>-1.02</v>
      </c>
    </row>
    <row r="76" spans="1:5" x14ac:dyDescent="0.25">
      <c r="A76" s="6">
        <v>38</v>
      </c>
      <c r="B76" s="5" t="s">
        <v>89</v>
      </c>
      <c r="E76" s="28">
        <v>10.3</v>
      </c>
    </row>
    <row r="77" spans="1:5" x14ac:dyDescent="0.25">
      <c r="A77" s="6">
        <v>18</v>
      </c>
      <c r="B77" s="5" t="s">
        <v>80</v>
      </c>
      <c r="E77" s="28">
        <v>5.66</v>
      </c>
    </row>
    <row r="78" spans="1:5" x14ac:dyDescent="0.25">
      <c r="A78" s="6">
        <v>31</v>
      </c>
      <c r="B78" s="5" t="s">
        <v>44</v>
      </c>
      <c r="E78" s="28">
        <v>8.5500000000000007</v>
      </c>
    </row>
    <row r="79" spans="1:5" x14ac:dyDescent="0.25">
      <c r="A79" s="6">
        <v>12</v>
      </c>
      <c r="B79" s="5" t="s">
        <v>70</v>
      </c>
      <c r="E79" s="28">
        <v>4.78</v>
      </c>
    </row>
    <row r="80" spans="1:5" x14ac:dyDescent="0.25">
      <c r="A80" s="6">
        <v>43</v>
      </c>
      <c r="B80" s="5" t="s">
        <v>18</v>
      </c>
      <c r="E80" s="28">
        <v>11.7</v>
      </c>
    </row>
    <row r="81" spans="1:5" x14ac:dyDescent="0.25">
      <c r="A81" s="6">
        <v>90</v>
      </c>
      <c r="B81" s="5" t="s">
        <v>17</v>
      </c>
      <c r="E81" s="28">
        <v>-188</v>
      </c>
    </row>
    <row r="82" spans="1:5" x14ac:dyDescent="0.25">
      <c r="A82" s="6">
        <v>54</v>
      </c>
      <c r="B82" s="5" t="s">
        <v>48</v>
      </c>
      <c r="E82" s="28">
        <v>13.4</v>
      </c>
    </row>
    <row r="83" spans="1:5" x14ac:dyDescent="0.25">
      <c r="A83" s="6">
        <v>86</v>
      </c>
      <c r="B83" s="5" t="s">
        <v>94</v>
      </c>
      <c r="E83" s="28">
        <v>110.3</v>
      </c>
    </row>
    <row r="84" spans="1:5" x14ac:dyDescent="0.25">
      <c r="A84" s="6">
        <v>29</v>
      </c>
      <c r="B84" s="5" t="s">
        <v>37</v>
      </c>
      <c r="E84" s="28">
        <v>7.8</v>
      </c>
    </row>
    <row r="85" spans="1:5" x14ac:dyDescent="0.25">
      <c r="A85" s="6">
        <v>63</v>
      </c>
      <c r="B85" s="5" t="s">
        <v>12</v>
      </c>
      <c r="E85" s="28">
        <v>15.7</v>
      </c>
    </row>
    <row r="86" spans="1:5" x14ac:dyDescent="0.25">
      <c r="A86" s="6">
        <v>21</v>
      </c>
      <c r="B86" s="5" t="s">
        <v>78</v>
      </c>
      <c r="E86" s="28">
        <v>6.91</v>
      </c>
    </row>
    <row r="87" spans="1:5" x14ac:dyDescent="0.25">
      <c r="A87" s="6">
        <v>3</v>
      </c>
      <c r="B87" s="5" t="s">
        <v>84</v>
      </c>
      <c r="E87" s="28">
        <v>2.76</v>
      </c>
    </row>
    <row r="88" spans="1:5" x14ac:dyDescent="0.25">
      <c r="A88" s="6">
        <v>45</v>
      </c>
      <c r="B88" s="5" t="s">
        <v>24</v>
      </c>
      <c r="E88" s="28">
        <v>11.9</v>
      </c>
    </row>
    <row r="89" spans="1:5" x14ac:dyDescent="0.25">
      <c r="A89" s="6">
        <v>53</v>
      </c>
      <c r="B89" s="5" t="s">
        <v>66</v>
      </c>
      <c r="E89" s="28">
        <v>13.2</v>
      </c>
    </row>
    <row r="90" spans="1:5" x14ac:dyDescent="0.25">
      <c r="A90" s="6">
        <v>40</v>
      </c>
      <c r="B90" s="5" t="s">
        <v>82</v>
      </c>
      <c r="E90" s="28">
        <v>11.4</v>
      </c>
    </row>
    <row r="91" spans="1:5" x14ac:dyDescent="0.25">
      <c r="A91" s="6">
        <v>16</v>
      </c>
      <c r="B91" s="5" t="s">
        <v>52</v>
      </c>
      <c r="E91" s="28">
        <v>5.62</v>
      </c>
    </row>
    <row r="92" spans="1:5" x14ac:dyDescent="0.25">
      <c r="A92" s="6">
        <v>59</v>
      </c>
      <c r="B92" s="5" t="s">
        <v>11</v>
      </c>
      <c r="E92" s="28">
        <v>14.9</v>
      </c>
    </row>
    <row r="93" spans="1:5" x14ac:dyDescent="0.25">
      <c r="A93" s="6">
        <v>91</v>
      </c>
      <c r="B93" s="5" t="s">
        <v>86</v>
      </c>
      <c r="E93" s="28">
        <v>-151.19999999999999</v>
      </c>
    </row>
    <row r="94" spans="1:5" x14ac:dyDescent="0.25">
      <c r="A94" s="6">
        <v>39</v>
      </c>
      <c r="B94" s="5" t="s">
        <v>28</v>
      </c>
      <c r="E94" s="28">
        <v>10.8</v>
      </c>
    </row>
    <row r="95" spans="1:5" x14ac:dyDescent="0.25">
      <c r="A95" s="6">
        <v>26</v>
      </c>
      <c r="B95" s="5" t="s">
        <v>71</v>
      </c>
      <c r="E95" s="28">
        <v>7.55</v>
      </c>
    </row>
    <row r="96" spans="1:5" x14ac:dyDescent="0.25">
      <c r="A96" s="6">
        <v>71</v>
      </c>
      <c r="B96" s="5" t="s">
        <v>69</v>
      </c>
      <c r="E96" s="28">
        <v>21.5</v>
      </c>
    </row>
    <row r="97" spans="1:5" x14ac:dyDescent="0.25">
      <c r="A97" s="6">
        <v>36</v>
      </c>
      <c r="B97" s="5" t="s">
        <v>22</v>
      </c>
      <c r="E97" s="28">
        <v>9.82</v>
      </c>
    </row>
    <row r="98" spans="1:5" x14ac:dyDescent="0.25">
      <c r="A98" s="6">
        <v>8</v>
      </c>
      <c r="B98" s="5" t="s">
        <v>59</v>
      </c>
      <c r="E98" s="28">
        <v>3.74</v>
      </c>
    </row>
    <row r="99" spans="1:5" x14ac:dyDescent="0.25">
      <c r="A99" s="6">
        <v>2</v>
      </c>
      <c r="B99" s="5" t="s">
        <v>8</v>
      </c>
      <c r="E99" s="28">
        <v>1.58</v>
      </c>
    </row>
    <row r="100" spans="1:5" x14ac:dyDescent="0.25">
      <c r="A100" s="6">
        <v>22</v>
      </c>
      <c r="B100" s="5" t="s">
        <v>46</v>
      </c>
      <c r="E100" s="28">
        <v>7.26</v>
      </c>
    </row>
    <row r="101" spans="1:5" x14ac:dyDescent="0.25">
      <c r="A101" s="6">
        <v>19</v>
      </c>
      <c r="B101" s="5" t="s">
        <v>93</v>
      </c>
      <c r="E101" s="28">
        <v>5.67</v>
      </c>
    </row>
    <row r="102" spans="1:5" x14ac:dyDescent="0.25">
      <c r="A102" s="6">
        <v>97</v>
      </c>
      <c r="B102" s="5" t="s">
        <v>96</v>
      </c>
      <c r="E102" s="28">
        <v>-12</v>
      </c>
    </row>
    <row r="103" spans="1:5" x14ac:dyDescent="0.25">
      <c r="A103" s="6">
        <v>46</v>
      </c>
      <c r="B103" s="5" t="s">
        <v>41</v>
      </c>
      <c r="E103" s="28">
        <v>12.1</v>
      </c>
    </row>
    <row r="104" spans="1:5" x14ac:dyDescent="0.25">
      <c r="A104" s="6">
        <v>15</v>
      </c>
      <c r="B104" s="5" t="s">
        <v>101</v>
      </c>
      <c r="E104" s="28">
        <v>5.61</v>
      </c>
    </row>
    <row r="105" spans="1:5" x14ac:dyDescent="0.25">
      <c r="A105" s="6">
        <v>84</v>
      </c>
      <c r="B105" s="5" t="s">
        <v>54</v>
      </c>
      <c r="E105" s="28">
        <v>86.4</v>
      </c>
    </row>
  </sheetData>
  <sortState ref="A1:E105">
    <sortCondition ref="B1:B10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selection activeCell="L16" sqref="L16"/>
    </sheetView>
  </sheetViews>
  <sheetFormatPr defaultRowHeight="15" x14ac:dyDescent="0.25"/>
  <cols>
    <col min="1" max="1" width="9.140625" style="5"/>
    <col min="2" max="2" width="36.7109375" style="5" customWidth="1"/>
    <col min="3" max="4" width="9.140625" style="5"/>
    <col min="5" max="5" width="9.140625" style="20"/>
    <col min="6" max="16384" width="9.140625" style="5"/>
  </cols>
  <sheetData>
    <row r="1" spans="1:5" x14ac:dyDescent="0.25">
      <c r="A1" s="6">
        <v>82</v>
      </c>
      <c r="B1" s="5" t="s">
        <v>31</v>
      </c>
      <c r="E1" s="20">
        <v>25.5</v>
      </c>
    </row>
    <row r="2" spans="1:5" x14ac:dyDescent="0.25">
      <c r="A2" s="6">
        <v>54</v>
      </c>
      <c r="B2" s="5" t="s">
        <v>15</v>
      </c>
      <c r="E2" s="20">
        <v>1.84</v>
      </c>
    </row>
    <row r="3" spans="1:5" x14ac:dyDescent="0.25">
      <c r="A3" s="6">
        <v>67</v>
      </c>
      <c r="B3" s="5" t="s">
        <v>91</v>
      </c>
      <c r="E3" s="20">
        <v>3.59</v>
      </c>
    </row>
    <row r="4" spans="1:5" x14ac:dyDescent="0.25">
      <c r="A4" s="6">
        <v>90</v>
      </c>
      <c r="B4" s="5" t="s">
        <v>10</v>
      </c>
      <c r="E4" s="20">
        <v>-0.68</v>
      </c>
    </row>
    <row r="5" spans="1:5" x14ac:dyDescent="0.25">
      <c r="A5" s="6">
        <v>84</v>
      </c>
      <c r="B5" s="5" t="s">
        <v>25</v>
      </c>
      <c r="E5" s="20">
        <v>80.7</v>
      </c>
    </row>
    <row r="6" spans="1:5" x14ac:dyDescent="0.25">
      <c r="A6" s="6">
        <v>92</v>
      </c>
      <c r="B6" s="5" t="s">
        <v>47</v>
      </c>
      <c r="E6" s="20">
        <v>-2.5099999999999998</v>
      </c>
    </row>
    <row r="7" spans="1:5" x14ac:dyDescent="0.25">
      <c r="A7" s="6">
        <v>79</v>
      </c>
      <c r="B7" s="5" t="s">
        <v>16</v>
      </c>
      <c r="E7" s="20">
        <v>7.17</v>
      </c>
    </row>
    <row r="8" spans="1:5" x14ac:dyDescent="0.25">
      <c r="A8" s="6">
        <v>65</v>
      </c>
      <c r="B8" s="5" t="s">
        <v>26</v>
      </c>
      <c r="E8" s="20">
        <v>3.11</v>
      </c>
    </row>
    <row r="9" spans="1:5" x14ac:dyDescent="0.25">
      <c r="A9" s="6">
        <v>93</v>
      </c>
      <c r="B9" s="5" t="s">
        <v>5</v>
      </c>
      <c r="E9" s="20">
        <v>-3.07</v>
      </c>
    </row>
    <row r="10" spans="1:5" x14ac:dyDescent="0.25">
      <c r="A10" s="6">
        <v>91</v>
      </c>
      <c r="B10" s="5" t="s">
        <v>68</v>
      </c>
      <c r="E10" s="20">
        <v>-0.9</v>
      </c>
    </row>
    <row r="11" spans="1:5" x14ac:dyDescent="0.25">
      <c r="A11" s="6">
        <v>30</v>
      </c>
      <c r="B11" s="5" t="s">
        <v>57</v>
      </c>
      <c r="E11" s="20">
        <v>0.77</v>
      </c>
    </row>
    <row r="12" spans="1:5" x14ac:dyDescent="0.25">
      <c r="A12" s="6">
        <v>7</v>
      </c>
      <c r="B12" s="5" t="s">
        <v>58</v>
      </c>
      <c r="E12" s="20">
        <v>0.3</v>
      </c>
    </row>
    <row r="13" spans="1:5" x14ac:dyDescent="0.25">
      <c r="A13" s="6">
        <v>23</v>
      </c>
      <c r="B13" s="5" t="s">
        <v>40</v>
      </c>
      <c r="E13" s="20">
        <v>0.59</v>
      </c>
    </row>
    <row r="14" spans="1:5" x14ac:dyDescent="0.25">
      <c r="A14" s="6">
        <v>74</v>
      </c>
      <c r="B14" s="5" t="s">
        <v>90</v>
      </c>
      <c r="E14" s="20">
        <v>5.37</v>
      </c>
    </row>
    <row r="15" spans="1:5" x14ac:dyDescent="0.25">
      <c r="A15" s="6">
        <v>45</v>
      </c>
      <c r="B15" s="5" t="s">
        <v>55</v>
      </c>
      <c r="E15" s="20">
        <v>1.31</v>
      </c>
    </row>
    <row r="16" spans="1:5" x14ac:dyDescent="0.25">
      <c r="A16" s="6">
        <v>22</v>
      </c>
      <c r="B16" s="5" t="s">
        <v>51</v>
      </c>
      <c r="E16" s="20">
        <v>0.57999999999999996</v>
      </c>
    </row>
    <row r="17" spans="1:5" x14ac:dyDescent="0.25">
      <c r="A17" s="6">
        <v>14</v>
      </c>
      <c r="B17" s="5" t="s">
        <v>61</v>
      </c>
      <c r="E17" s="20">
        <v>0.38</v>
      </c>
    </row>
    <row r="18" spans="1:5" x14ac:dyDescent="0.25">
      <c r="A18" s="6">
        <v>31</v>
      </c>
      <c r="B18" s="5" t="s">
        <v>33</v>
      </c>
      <c r="E18" s="20">
        <v>0.79</v>
      </c>
    </row>
    <row r="19" spans="1:5" x14ac:dyDescent="0.25">
      <c r="A19" s="6">
        <v>83</v>
      </c>
      <c r="B19" s="5" t="s">
        <v>4</v>
      </c>
      <c r="E19" s="20">
        <v>29.8</v>
      </c>
    </row>
    <row r="20" spans="1:5" x14ac:dyDescent="0.25">
      <c r="A20" s="6">
        <v>71</v>
      </c>
      <c r="B20" s="5" t="s">
        <v>14</v>
      </c>
      <c r="E20" s="20">
        <v>4.29</v>
      </c>
    </row>
    <row r="21" spans="1:5" x14ac:dyDescent="0.25">
      <c r="A21" s="6">
        <v>97</v>
      </c>
      <c r="B21" s="5" t="s">
        <v>83</v>
      </c>
      <c r="E21" s="20">
        <v>-21.7</v>
      </c>
    </row>
    <row r="22" spans="1:5" x14ac:dyDescent="0.25">
      <c r="A22" s="6">
        <v>86</v>
      </c>
      <c r="B22" s="5" t="s">
        <v>98</v>
      </c>
      <c r="E22" s="21">
        <v>0</v>
      </c>
    </row>
    <row r="23" spans="1:5" x14ac:dyDescent="0.25">
      <c r="A23" s="6">
        <v>25</v>
      </c>
      <c r="B23" s="5" t="s">
        <v>77</v>
      </c>
      <c r="E23" s="20">
        <v>0.61</v>
      </c>
    </row>
    <row r="24" spans="1:5" x14ac:dyDescent="0.25">
      <c r="A24" s="6">
        <v>89</v>
      </c>
      <c r="B24" s="5" t="s">
        <v>19</v>
      </c>
      <c r="E24" s="20">
        <v>-0.46</v>
      </c>
    </row>
    <row r="25" spans="1:5" x14ac:dyDescent="0.25">
      <c r="A25" s="6">
        <v>73</v>
      </c>
      <c r="B25" s="5" t="s">
        <v>20</v>
      </c>
      <c r="E25" s="20">
        <v>5.03</v>
      </c>
    </row>
    <row r="26" spans="1:5" x14ac:dyDescent="0.25">
      <c r="A26" s="6">
        <v>63</v>
      </c>
      <c r="B26" s="5" t="s">
        <v>105</v>
      </c>
      <c r="E26" s="20">
        <v>2.74</v>
      </c>
    </row>
    <row r="27" spans="1:5" x14ac:dyDescent="0.25">
      <c r="A27" s="6">
        <v>36</v>
      </c>
      <c r="B27" s="5" t="s">
        <v>45</v>
      </c>
      <c r="E27" s="20">
        <v>0.96</v>
      </c>
    </row>
    <row r="28" spans="1:5" x14ac:dyDescent="0.25">
      <c r="A28" s="6">
        <v>34</v>
      </c>
      <c r="B28" s="5" t="s">
        <v>49</v>
      </c>
      <c r="E28" s="20">
        <v>0.83</v>
      </c>
    </row>
    <row r="29" spans="1:5" x14ac:dyDescent="0.25">
      <c r="A29" s="6">
        <v>52</v>
      </c>
      <c r="B29" s="5" t="s">
        <v>103</v>
      </c>
      <c r="E29" s="20">
        <v>1.55</v>
      </c>
    </row>
    <row r="30" spans="1:5" x14ac:dyDescent="0.25">
      <c r="A30" s="6">
        <v>1</v>
      </c>
      <c r="B30" s="5" t="s">
        <v>76</v>
      </c>
      <c r="E30" s="20">
        <v>0.18</v>
      </c>
    </row>
    <row r="31" spans="1:5" x14ac:dyDescent="0.25">
      <c r="A31" s="6">
        <v>60</v>
      </c>
      <c r="B31" s="5" t="s">
        <v>27</v>
      </c>
      <c r="E31" s="20">
        <v>2.36</v>
      </c>
    </row>
    <row r="32" spans="1:5" x14ac:dyDescent="0.25">
      <c r="A32" s="6">
        <v>41</v>
      </c>
      <c r="B32" s="5" t="s">
        <v>102</v>
      </c>
      <c r="E32" s="20">
        <v>1.18</v>
      </c>
    </row>
    <row r="33" spans="1:5" x14ac:dyDescent="0.25">
      <c r="A33" s="6">
        <v>26</v>
      </c>
      <c r="B33" s="5" t="s">
        <v>72</v>
      </c>
      <c r="E33" s="20">
        <v>0.62</v>
      </c>
    </row>
    <row r="34" spans="1:5" x14ac:dyDescent="0.25">
      <c r="A34" s="6">
        <v>46</v>
      </c>
      <c r="B34" s="5" t="s">
        <v>87</v>
      </c>
      <c r="E34" s="20">
        <v>1.34</v>
      </c>
    </row>
    <row r="35" spans="1:5" x14ac:dyDescent="0.25">
      <c r="A35" s="6">
        <v>42</v>
      </c>
      <c r="B35" s="5" t="s">
        <v>81</v>
      </c>
      <c r="E35" s="20">
        <v>1.2</v>
      </c>
    </row>
    <row r="36" spans="1:5" x14ac:dyDescent="0.25">
      <c r="A36" s="6">
        <v>35</v>
      </c>
      <c r="B36" s="5" t="s">
        <v>38</v>
      </c>
      <c r="E36" s="20">
        <v>0.87</v>
      </c>
    </row>
    <row r="37" spans="1:5" x14ac:dyDescent="0.25">
      <c r="A37" s="6">
        <v>94</v>
      </c>
      <c r="B37" s="5" t="s">
        <v>23</v>
      </c>
      <c r="E37" s="20">
        <v>-3.79</v>
      </c>
    </row>
    <row r="38" spans="1:5" x14ac:dyDescent="0.25">
      <c r="A38" s="6">
        <v>64</v>
      </c>
      <c r="B38" s="5" t="s">
        <v>30</v>
      </c>
      <c r="E38" s="20">
        <v>2.89</v>
      </c>
    </row>
    <row r="39" spans="1:5" x14ac:dyDescent="0.25">
      <c r="A39" s="6">
        <v>95</v>
      </c>
      <c r="B39" s="5" t="s">
        <v>13</v>
      </c>
      <c r="E39" s="20">
        <v>-6.22</v>
      </c>
    </row>
    <row r="40" spans="1:5" x14ac:dyDescent="0.25">
      <c r="A40" s="6">
        <v>87</v>
      </c>
      <c r="B40" s="5" t="s">
        <v>88</v>
      </c>
      <c r="E40" s="20">
        <v>-0.15</v>
      </c>
    </row>
    <row r="41" spans="1:5" x14ac:dyDescent="0.25">
      <c r="A41" s="6">
        <v>29</v>
      </c>
      <c r="B41" s="5" t="s">
        <v>79</v>
      </c>
      <c r="E41" s="20">
        <v>0.68</v>
      </c>
    </row>
    <row r="42" spans="1:5" x14ac:dyDescent="0.25">
      <c r="A42" s="6">
        <v>53</v>
      </c>
      <c r="B42" s="5" t="s">
        <v>50</v>
      </c>
      <c r="E42" s="20">
        <v>1.78</v>
      </c>
    </row>
    <row r="43" spans="1:5" x14ac:dyDescent="0.25">
      <c r="A43" s="6">
        <v>69</v>
      </c>
      <c r="B43" s="5" t="s">
        <v>35</v>
      </c>
      <c r="E43" s="20">
        <v>3.68</v>
      </c>
    </row>
    <row r="44" spans="1:5" x14ac:dyDescent="0.25">
      <c r="A44" s="6">
        <v>85</v>
      </c>
      <c r="B44" s="5" t="s">
        <v>104</v>
      </c>
      <c r="E44" s="20">
        <v>189.8</v>
      </c>
    </row>
    <row r="45" spans="1:5" x14ac:dyDescent="0.25">
      <c r="A45" s="6">
        <v>3</v>
      </c>
      <c r="B45" s="5" t="s">
        <v>75</v>
      </c>
      <c r="E45" s="20">
        <v>0.26</v>
      </c>
    </row>
    <row r="46" spans="1:5" x14ac:dyDescent="0.25">
      <c r="A46" s="6">
        <v>15</v>
      </c>
      <c r="B46" s="5" t="s">
        <v>74</v>
      </c>
      <c r="E46" s="20">
        <v>0.38</v>
      </c>
    </row>
    <row r="47" spans="1:5" x14ac:dyDescent="0.25">
      <c r="A47" s="6">
        <v>12</v>
      </c>
      <c r="B47" s="5" t="s">
        <v>60</v>
      </c>
      <c r="E47" s="20">
        <v>0.33</v>
      </c>
    </row>
    <row r="48" spans="1:5" x14ac:dyDescent="0.25">
      <c r="A48" s="6">
        <v>88</v>
      </c>
      <c r="B48" s="5" t="s">
        <v>7</v>
      </c>
      <c r="E48" s="20">
        <v>-0.18</v>
      </c>
    </row>
    <row r="49" spans="1:5" x14ac:dyDescent="0.25">
      <c r="A49" s="6">
        <v>5</v>
      </c>
      <c r="B49" s="5" t="s">
        <v>64</v>
      </c>
      <c r="E49" s="20">
        <v>0.27</v>
      </c>
    </row>
    <row r="50" spans="1:5" x14ac:dyDescent="0.25">
      <c r="A50" s="6">
        <v>59</v>
      </c>
      <c r="B50" s="5" t="s">
        <v>95</v>
      </c>
      <c r="E50" s="20">
        <v>2.2000000000000002</v>
      </c>
    </row>
    <row r="51" spans="1:5" x14ac:dyDescent="0.25">
      <c r="A51" s="6">
        <v>8</v>
      </c>
      <c r="B51" s="5" t="s">
        <v>65</v>
      </c>
      <c r="E51" s="20">
        <v>0.3</v>
      </c>
    </row>
    <row r="52" spans="1:5" x14ac:dyDescent="0.25">
      <c r="A52" s="6">
        <v>11</v>
      </c>
      <c r="B52" s="5" t="s">
        <v>63</v>
      </c>
      <c r="E52" s="20">
        <v>0.33</v>
      </c>
    </row>
    <row r="53" spans="1:5" x14ac:dyDescent="0.25">
      <c r="A53" s="6">
        <v>19</v>
      </c>
      <c r="B53" s="5" t="s">
        <v>53</v>
      </c>
      <c r="E53" s="20">
        <v>0.46</v>
      </c>
    </row>
    <row r="54" spans="1:5" x14ac:dyDescent="0.25">
      <c r="A54" s="6">
        <v>96</v>
      </c>
      <c r="B54" s="5" t="s">
        <v>3</v>
      </c>
      <c r="E54" s="20">
        <v>-6.87</v>
      </c>
    </row>
    <row r="55" spans="1:5" x14ac:dyDescent="0.25">
      <c r="A55" s="6">
        <v>43</v>
      </c>
      <c r="B55" s="5" t="s">
        <v>36</v>
      </c>
      <c r="E55" s="20">
        <v>1.21</v>
      </c>
    </row>
    <row r="56" spans="1:5" x14ac:dyDescent="0.25">
      <c r="A56" s="6">
        <v>68</v>
      </c>
      <c r="B56" s="5" t="s">
        <v>39</v>
      </c>
      <c r="E56" s="20">
        <v>3.63</v>
      </c>
    </row>
    <row r="57" spans="1:5" x14ac:dyDescent="0.25">
      <c r="A57" s="6">
        <v>70</v>
      </c>
      <c r="B57" s="5" t="s">
        <v>29</v>
      </c>
      <c r="E57" s="20">
        <v>4.05</v>
      </c>
    </row>
    <row r="58" spans="1:5" x14ac:dyDescent="0.25">
      <c r="A58" s="6">
        <v>66</v>
      </c>
      <c r="B58" s="5" t="s">
        <v>9</v>
      </c>
      <c r="E58" s="20">
        <v>3.21</v>
      </c>
    </row>
    <row r="59" spans="1:5" x14ac:dyDescent="0.25">
      <c r="A59" s="6">
        <v>62</v>
      </c>
      <c r="B59" s="5" t="s">
        <v>43</v>
      </c>
      <c r="E59" s="20">
        <v>2.62</v>
      </c>
    </row>
    <row r="60" spans="1:5" x14ac:dyDescent="0.25">
      <c r="A60" s="6">
        <v>2</v>
      </c>
      <c r="B60" s="5" t="s">
        <v>56</v>
      </c>
      <c r="E60" s="20">
        <v>0.24</v>
      </c>
    </row>
    <row r="61" spans="1:5" x14ac:dyDescent="0.25">
      <c r="A61" s="6">
        <v>24</v>
      </c>
      <c r="B61" s="5" t="s">
        <v>73</v>
      </c>
      <c r="E61" s="20">
        <v>0.6</v>
      </c>
    </row>
    <row r="62" spans="1:5" x14ac:dyDescent="0.25">
      <c r="A62" s="6">
        <v>78</v>
      </c>
      <c r="B62" s="5" t="s">
        <v>21</v>
      </c>
      <c r="E62" s="20">
        <v>7</v>
      </c>
    </row>
    <row r="63" spans="1:5" x14ac:dyDescent="0.25">
      <c r="A63" s="6">
        <v>81</v>
      </c>
      <c r="B63" s="5" t="s">
        <v>6</v>
      </c>
      <c r="E63" s="20">
        <v>15.2</v>
      </c>
    </row>
    <row r="64" spans="1:5" x14ac:dyDescent="0.25">
      <c r="A64" s="6">
        <v>55</v>
      </c>
      <c r="B64" s="5" t="s">
        <v>85</v>
      </c>
      <c r="E64" s="20">
        <v>1.88</v>
      </c>
    </row>
    <row r="65" spans="1:5" x14ac:dyDescent="0.25">
      <c r="A65" s="6">
        <v>51</v>
      </c>
      <c r="B65" s="5" t="s">
        <v>34</v>
      </c>
      <c r="E65" s="20">
        <v>1.52</v>
      </c>
    </row>
    <row r="66" spans="1:5" x14ac:dyDescent="0.25">
      <c r="A66" s="6">
        <v>48</v>
      </c>
      <c r="B66" s="5" t="s">
        <v>32</v>
      </c>
      <c r="E66" s="20">
        <v>1.36</v>
      </c>
    </row>
    <row r="67" spans="1:5" x14ac:dyDescent="0.25">
      <c r="A67" s="6">
        <v>4</v>
      </c>
      <c r="B67" s="5" t="s">
        <v>62</v>
      </c>
      <c r="E67" s="20">
        <v>0.27</v>
      </c>
    </row>
    <row r="68" spans="1:5" x14ac:dyDescent="0.25">
      <c r="A68" s="6">
        <v>16</v>
      </c>
      <c r="B68" s="5" t="s">
        <v>67</v>
      </c>
      <c r="E68" s="20">
        <v>0.39</v>
      </c>
    </row>
    <row r="69" spans="1:5" x14ac:dyDescent="0.25">
      <c r="A69" s="6">
        <v>40</v>
      </c>
      <c r="B69" s="5" t="s">
        <v>100</v>
      </c>
      <c r="E69" s="20">
        <v>1.0900000000000001</v>
      </c>
    </row>
    <row r="70" spans="1:5" x14ac:dyDescent="0.25">
      <c r="A70" s="6">
        <v>77</v>
      </c>
      <c r="B70" s="5" t="s">
        <v>89</v>
      </c>
      <c r="E70" s="20">
        <v>6.26</v>
      </c>
    </row>
    <row r="71" spans="1:5" x14ac:dyDescent="0.25">
      <c r="A71" s="6">
        <v>38</v>
      </c>
      <c r="B71" s="5" t="s">
        <v>80</v>
      </c>
      <c r="E71" s="20">
        <v>1.04</v>
      </c>
    </row>
    <row r="72" spans="1:5" x14ac:dyDescent="0.25">
      <c r="A72" s="6">
        <v>58</v>
      </c>
      <c r="B72" s="5" t="s">
        <v>44</v>
      </c>
      <c r="E72" s="20">
        <v>2.2000000000000002</v>
      </c>
    </row>
    <row r="73" spans="1:5" x14ac:dyDescent="0.25">
      <c r="A73" s="6">
        <v>21</v>
      </c>
      <c r="B73" s="5" t="s">
        <v>70</v>
      </c>
      <c r="E73" s="20">
        <v>0.54</v>
      </c>
    </row>
    <row r="74" spans="1:5" x14ac:dyDescent="0.25">
      <c r="A74" s="6">
        <v>61</v>
      </c>
      <c r="B74" s="5" t="s">
        <v>18</v>
      </c>
      <c r="E74" s="20">
        <v>2.5299999999999998</v>
      </c>
    </row>
    <row r="75" spans="1:5" x14ac:dyDescent="0.25">
      <c r="A75" s="6">
        <v>57</v>
      </c>
      <c r="B75" s="5" t="s">
        <v>17</v>
      </c>
      <c r="E75" s="20">
        <v>2.12</v>
      </c>
    </row>
    <row r="76" spans="1:5" x14ac:dyDescent="0.25">
      <c r="A76" s="6">
        <v>17</v>
      </c>
      <c r="B76" s="5" t="s">
        <v>48</v>
      </c>
      <c r="E76" s="20">
        <v>0.41</v>
      </c>
    </row>
    <row r="77" spans="1:5" x14ac:dyDescent="0.25">
      <c r="A77" s="6">
        <v>44</v>
      </c>
      <c r="B77" s="5" t="s">
        <v>37</v>
      </c>
      <c r="E77" s="20">
        <v>1.24</v>
      </c>
    </row>
    <row r="78" spans="1:5" x14ac:dyDescent="0.25">
      <c r="A78" s="6">
        <v>76</v>
      </c>
      <c r="B78" s="5" t="s">
        <v>12</v>
      </c>
      <c r="E78" s="20">
        <v>6.02</v>
      </c>
    </row>
    <row r="79" spans="1:5" x14ac:dyDescent="0.25">
      <c r="A79" s="6">
        <v>28</v>
      </c>
      <c r="B79" s="5" t="s">
        <v>78</v>
      </c>
      <c r="E79" s="20">
        <v>0.65</v>
      </c>
    </row>
    <row r="80" spans="1:5" x14ac:dyDescent="0.25">
      <c r="A80" s="6">
        <v>10</v>
      </c>
      <c r="B80" s="5" t="s">
        <v>84</v>
      </c>
      <c r="E80" s="20">
        <v>0.32</v>
      </c>
    </row>
    <row r="81" spans="1:5" x14ac:dyDescent="0.25">
      <c r="A81" s="6">
        <v>49</v>
      </c>
      <c r="B81" s="5" t="s">
        <v>24</v>
      </c>
      <c r="E81" s="20">
        <v>1.45</v>
      </c>
    </row>
    <row r="82" spans="1:5" x14ac:dyDescent="0.25">
      <c r="A82" s="6">
        <v>13</v>
      </c>
      <c r="B82" s="5" t="s">
        <v>66</v>
      </c>
      <c r="E82" s="20">
        <v>0.36</v>
      </c>
    </row>
    <row r="83" spans="1:5" x14ac:dyDescent="0.25">
      <c r="A83" s="6">
        <v>27</v>
      </c>
      <c r="B83" s="5" t="s">
        <v>82</v>
      </c>
      <c r="E83" s="20">
        <v>0.64</v>
      </c>
    </row>
    <row r="84" spans="1:5" x14ac:dyDescent="0.25">
      <c r="A84" s="6">
        <v>9</v>
      </c>
      <c r="B84" s="5" t="s">
        <v>52</v>
      </c>
      <c r="E84" s="20">
        <v>0.32</v>
      </c>
    </row>
    <row r="85" spans="1:5" x14ac:dyDescent="0.25">
      <c r="A85" s="6">
        <v>75</v>
      </c>
      <c r="B85" s="5" t="s">
        <v>11</v>
      </c>
      <c r="E85" s="20">
        <v>5.5</v>
      </c>
    </row>
    <row r="86" spans="1:5" x14ac:dyDescent="0.25">
      <c r="A86" s="6">
        <v>39</v>
      </c>
      <c r="B86" s="5" t="s">
        <v>86</v>
      </c>
      <c r="E86" s="20">
        <v>1.06</v>
      </c>
    </row>
    <row r="87" spans="1:5" x14ac:dyDescent="0.25">
      <c r="A87" s="6">
        <v>56</v>
      </c>
      <c r="B87" s="5" t="s">
        <v>28</v>
      </c>
      <c r="E87" s="20">
        <v>2.02</v>
      </c>
    </row>
    <row r="88" spans="1:5" x14ac:dyDescent="0.25">
      <c r="A88" s="6">
        <v>20</v>
      </c>
      <c r="B88" s="5" t="s">
        <v>71</v>
      </c>
      <c r="E88" s="20">
        <v>0.51</v>
      </c>
    </row>
    <row r="89" spans="1:5" x14ac:dyDescent="0.25">
      <c r="A89" s="6">
        <v>18</v>
      </c>
      <c r="B89" s="5" t="s">
        <v>69</v>
      </c>
      <c r="E89" s="20">
        <v>0.44</v>
      </c>
    </row>
    <row r="90" spans="1:5" x14ac:dyDescent="0.25">
      <c r="A90" s="6">
        <v>72</v>
      </c>
      <c r="B90" s="5" t="s">
        <v>22</v>
      </c>
      <c r="E90" s="20">
        <v>4.33</v>
      </c>
    </row>
    <row r="91" spans="1:5" x14ac:dyDescent="0.25">
      <c r="A91" s="6">
        <v>6</v>
      </c>
      <c r="B91" s="5" t="s">
        <v>59</v>
      </c>
      <c r="E91" s="20">
        <v>0.28999999999999998</v>
      </c>
    </row>
    <row r="92" spans="1:5" x14ac:dyDescent="0.25">
      <c r="A92" s="6">
        <v>47</v>
      </c>
      <c r="B92" s="5" t="s">
        <v>46</v>
      </c>
      <c r="E92" s="20">
        <v>1.36</v>
      </c>
    </row>
    <row r="93" spans="1:5" x14ac:dyDescent="0.25">
      <c r="A93" s="6">
        <v>33</v>
      </c>
      <c r="B93" s="5" t="s">
        <v>93</v>
      </c>
      <c r="E93" s="20">
        <v>0.81</v>
      </c>
    </row>
    <row r="94" spans="1:5" x14ac:dyDescent="0.25">
      <c r="A94" s="6">
        <v>32</v>
      </c>
      <c r="B94" s="5" t="s">
        <v>96</v>
      </c>
      <c r="E94" s="20">
        <v>0.79</v>
      </c>
    </row>
    <row r="95" spans="1:5" x14ac:dyDescent="0.25">
      <c r="A95" s="6">
        <v>50</v>
      </c>
      <c r="B95" s="5" t="s">
        <v>41</v>
      </c>
      <c r="E95" s="20">
        <v>1.45</v>
      </c>
    </row>
    <row r="96" spans="1:5" x14ac:dyDescent="0.25">
      <c r="A96" s="6">
        <v>37</v>
      </c>
      <c r="B96" s="5" t="s">
        <v>101</v>
      </c>
      <c r="E96" s="20">
        <v>1.03</v>
      </c>
    </row>
    <row r="97" spans="1:5" x14ac:dyDescent="0.25">
      <c r="A97" s="6">
        <v>80</v>
      </c>
      <c r="B97" s="5" t="s">
        <v>54</v>
      </c>
      <c r="E97" s="20">
        <v>9.0299999999999994</v>
      </c>
    </row>
    <row r="98" spans="1:5" x14ac:dyDescent="0.25">
      <c r="A98" s="6"/>
    </row>
    <row r="99" spans="1:5" x14ac:dyDescent="0.25">
      <c r="A99" s="6"/>
    </row>
    <row r="100" spans="1:5" x14ac:dyDescent="0.25">
      <c r="A100" s="6"/>
    </row>
    <row r="101" spans="1:5" x14ac:dyDescent="0.25">
      <c r="A101" s="6"/>
    </row>
    <row r="102" spans="1:5" x14ac:dyDescent="0.25">
      <c r="A102" s="6"/>
    </row>
    <row r="103" spans="1:5" x14ac:dyDescent="0.25">
      <c r="A103" s="6"/>
    </row>
    <row r="104" spans="1:5" x14ac:dyDescent="0.25">
      <c r="A104" s="6"/>
    </row>
    <row r="105" spans="1:5" x14ac:dyDescent="0.25">
      <c r="A105" s="6"/>
    </row>
    <row r="106" spans="1:5" x14ac:dyDescent="0.25">
      <c r="A106" s="6"/>
    </row>
    <row r="107" spans="1:5" x14ac:dyDescent="0.25">
      <c r="A107" s="6"/>
    </row>
    <row r="108" spans="1:5" x14ac:dyDescent="0.25">
      <c r="A108" s="6"/>
    </row>
    <row r="109" spans="1:5" x14ac:dyDescent="0.25">
      <c r="A109" s="6"/>
    </row>
    <row r="110" spans="1:5" x14ac:dyDescent="0.25">
      <c r="A110" s="6"/>
    </row>
    <row r="111" spans="1:5" x14ac:dyDescent="0.25">
      <c r="A111" s="6"/>
    </row>
    <row r="112" spans="1:5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</sheetData>
  <sortState ref="A1:E97">
    <sortCondition ref="B1:B9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main</vt:lpstr>
      <vt:lpstr>PE</vt:lpstr>
      <vt:lpstr>PB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2021-02-06T15:33:42Z</dcterms:modified>
</cp:coreProperties>
</file>